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2001/"/>
    </mc:Choice>
  </mc:AlternateContent>
  <xr:revisionPtr revIDLastSave="0" documentId="13_ncr:1_{C75B5B97-B47F-824F-8F0B-98DEFC8EAD52}" xr6:coauthVersionLast="32" xr6:coauthVersionMax="32" xr10:uidLastSave="{00000000-0000-0000-0000-000000000000}"/>
  <bookViews>
    <workbookView xWindow="6640" yWindow="460" windowWidth="10000" windowHeight="8740" firstSheet="7" activeTab="8" xr2:uid="{00000000-000D-0000-FFFF-FFFF00000000}"/>
  </bookViews>
  <sheets>
    <sheet name="Sheet1" sheetId="9" r:id="rId1"/>
    <sheet name="cycle" sheetId="1" r:id="rId2"/>
    <sheet name="Summary" sheetId="8" r:id="rId3"/>
    <sheet name="Upland_Glenmore" sheetId="3" r:id="rId4"/>
    <sheet name="Adelaide_John_Riddiford" sheetId="4" r:id="rId5"/>
    <sheet name="Wellington_Cobham_Evans Bay" sheetId="5" r:id="rId6"/>
    <sheet name="Hutt_Tinakori_Thorndon" sheetId="6" r:id="rId7"/>
    <sheet name="Jarden_Centennial_Hutt" sheetId="7" r:id="rId8"/>
    <sheet name="cycle cordon" sheetId="10" r:id="rId9"/>
    <sheet name="Summary (2)" sheetId="11" r:id="rId10"/>
  </sheets>
  <definedNames>
    <definedName name="_xlnm._FilterDatabase" localSheetId="0" hidden="1">Sheet1!$A$1:$G$62</definedName>
    <definedName name="_xlnm.Print_Area" localSheetId="4">Adelaide_John_Riddiford!$A$1:$R$150</definedName>
    <definedName name="_xlnm.Print_Area" localSheetId="1">cycle!$A$1:$Q$8</definedName>
    <definedName name="_xlnm.Print_Area" localSheetId="8">'cycle cordon'!$A$1:$N$366</definedName>
    <definedName name="_xlnm.Print_Area" localSheetId="6">Hutt_Tinakori_Thorndon!$A$1:$R$151</definedName>
    <definedName name="_xlnm.Print_Area" localSheetId="7">Jarden_Centennial_Hutt!$A$1:$S$151</definedName>
    <definedName name="_xlnm.Print_Area" localSheetId="3">Upland_Glenmore!$A$1:$R$151</definedName>
    <definedName name="_xlnm.Print_Area" localSheetId="5">'Wellington_Cobham_Evans Bay'!$A$1:$R$151</definedName>
    <definedName name="_xlnm.Print_Titles" localSheetId="4">Adelaide_John_Riddiford!$1:$2</definedName>
    <definedName name="_xlnm.Print_Titles" localSheetId="1">cycle!$1:$2</definedName>
    <definedName name="_xlnm.Print_Titles" localSheetId="6">Hutt_Tinakori_Thorndon!$1:$2</definedName>
    <definedName name="_xlnm.Print_Titles" localSheetId="7">Jarden_Centennial_Hutt!$1:$2</definedName>
    <definedName name="_xlnm.Print_Titles" localSheetId="3">Upland_Glenmore!$1:$2</definedName>
    <definedName name="_xlnm.Print_Titles" localSheetId="5">'Wellington_Cobham_Evans Bay'!$1:$2</definedName>
  </definedNames>
  <calcPr calcId="179017"/>
</workbook>
</file>

<file path=xl/calcChain.xml><?xml version="1.0" encoding="utf-8"?>
<calcChain xmlns="http://schemas.openxmlformats.org/spreadsheetml/2006/main">
  <c r="D4" i="10" l="1"/>
  <c r="E4" i="10"/>
  <c r="F4" i="10"/>
  <c r="G4" i="10"/>
  <c r="H4" i="10"/>
  <c r="I4" i="10"/>
  <c r="I32" i="10" s="1"/>
  <c r="T32" i="10" s="1"/>
  <c r="J4" i="10"/>
  <c r="K4" i="10"/>
  <c r="D5" i="10"/>
  <c r="E5" i="10"/>
  <c r="F5" i="10"/>
  <c r="G5" i="10"/>
  <c r="H5" i="10"/>
  <c r="I5" i="10"/>
  <c r="J5" i="10"/>
  <c r="K5" i="10"/>
  <c r="T5" i="10"/>
  <c r="D6" i="10"/>
  <c r="E6" i="10"/>
  <c r="F6" i="10"/>
  <c r="G6" i="10"/>
  <c r="H6" i="10"/>
  <c r="I6" i="10"/>
  <c r="T6" i="10" s="1"/>
  <c r="J6" i="10"/>
  <c r="K6" i="10"/>
  <c r="D7" i="10"/>
  <c r="E7" i="10"/>
  <c r="F7" i="10"/>
  <c r="G7" i="10"/>
  <c r="H7" i="10"/>
  <c r="I7" i="10"/>
  <c r="J7" i="10"/>
  <c r="K7" i="10"/>
  <c r="T7" i="10"/>
  <c r="D8" i="10"/>
  <c r="E8" i="10"/>
  <c r="F8" i="10"/>
  <c r="G8" i="10"/>
  <c r="H8" i="10"/>
  <c r="I8" i="10"/>
  <c r="T8" i="10" s="1"/>
  <c r="J8" i="10"/>
  <c r="K8" i="10"/>
  <c r="D9" i="10"/>
  <c r="E9" i="10"/>
  <c r="F9" i="10"/>
  <c r="G9" i="10"/>
  <c r="H9" i="10"/>
  <c r="I9" i="10"/>
  <c r="J9" i="10"/>
  <c r="K9" i="10"/>
  <c r="T9" i="10"/>
  <c r="L10" i="10"/>
  <c r="N10" i="10"/>
  <c r="R10" i="10"/>
  <c r="S10" i="10"/>
  <c r="T10" i="10"/>
  <c r="M10" i="10" s="1"/>
  <c r="U10" i="10"/>
  <c r="V10" i="10"/>
  <c r="D11" i="10"/>
  <c r="E11" i="10"/>
  <c r="F11" i="10"/>
  <c r="G11" i="10"/>
  <c r="H11" i="10"/>
  <c r="I11" i="10"/>
  <c r="T11" i="10" s="1"/>
  <c r="J11" i="10"/>
  <c r="K11" i="10"/>
  <c r="D12" i="10"/>
  <c r="E12" i="10"/>
  <c r="F12" i="10"/>
  <c r="G12" i="10"/>
  <c r="H12" i="10"/>
  <c r="I12" i="10"/>
  <c r="J12" i="10"/>
  <c r="K12" i="10"/>
  <c r="T12" i="10"/>
  <c r="D13" i="10"/>
  <c r="E13" i="10"/>
  <c r="F13" i="10"/>
  <c r="G13" i="10"/>
  <c r="H13" i="10"/>
  <c r="I13" i="10"/>
  <c r="U13" i="10" s="1"/>
  <c r="J13" i="10"/>
  <c r="K13" i="10"/>
  <c r="D14" i="10"/>
  <c r="E14" i="10"/>
  <c r="F14" i="10"/>
  <c r="G14" i="10"/>
  <c r="H14" i="10"/>
  <c r="I14" i="10"/>
  <c r="U14" i="10" s="1"/>
  <c r="J14" i="10"/>
  <c r="K14" i="10"/>
  <c r="T14" i="10"/>
  <c r="D15" i="10"/>
  <c r="E15" i="10"/>
  <c r="F15" i="10"/>
  <c r="G15" i="10"/>
  <c r="H15" i="10"/>
  <c r="I15" i="10"/>
  <c r="U15" i="10" s="1"/>
  <c r="J15" i="10"/>
  <c r="K15" i="10"/>
  <c r="D16" i="10"/>
  <c r="E16" i="10"/>
  <c r="F16" i="10"/>
  <c r="G16" i="10"/>
  <c r="H16" i="10"/>
  <c r="I16" i="10"/>
  <c r="J16" i="10"/>
  <c r="K16" i="10"/>
  <c r="T16" i="10"/>
  <c r="D17" i="10"/>
  <c r="E17" i="10"/>
  <c r="F17" i="10"/>
  <c r="G17" i="10"/>
  <c r="H17" i="10"/>
  <c r="I17" i="10"/>
  <c r="J17" i="10"/>
  <c r="K17" i="10"/>
  <c r="D18" i="10"/>
  <c r="E18" i="10"/>
  <c r="F18" i="10"/>
  <c r="G18" i="10"/>
  <c r="H18" i="10"/>
  <c r="I18" i="10"/>
  <c r="J18" i="10"/>
  <c r="K18" i="10"/>
  <c r="T18" i="10"/>
  <c r="L19" i="10"/>
  <c r="N19" i="10"/>
  <c r="R19" i="10"/>
  <c r="S19" i="10"/>
  <c r="T19" i="10"/>
  <c r="M19" i="10" s="1"/>
  <c r="U19" i="10"/>
  <c r="V19" i="10"/>
  <c r="D20" i="10"/>
  <c r="E20" i="10"/>
  <c r="F20" i="10"/>
  <c r="G20" i="10"/>
  <c r="H20" i="10"/>
  <c r="I20" i="10"/>
  <c r="J20" i="10"/>
  <c r="K20" i="10"/>
  <c r="D21" i="10"/>
  <c r="E21" i="10"/>
  <c r="F21" i="10"/>
  <c r="G21" i="10"/>
  <c r="H21" i="10"/>
  <c r="I21" i="10"/>
  <c r="J21" i="10"/>
  <c r="K21" i="10"/>
  <c r="T21" i="10"/>
  <c r="D22" i="10"/>
  <c r="E22" i="10"/>
  <c r="F22" i="10"/>
  <c r="G22" i="10"/>
  <c r="H22" i="10"/>
  <c r="I22" i="10"/>
  <c r="J22" i="10"/>
  <c r="K22" i="10"/>
  <c r="D23" i="10"/>
  <c r="E23" i="10"/>
  <c r="F23" i="10"/>
  <c r="G23" i="10"/>
  <c r="H23" i="10"/>
  <c r="I23" i="10"/>
  <c r="J23" i="10"/>
  <c r="K23" i="10"/>
  <c r="T23" i="10"/>
  <c r="D24" i="10"/>
  <c r="E24" i="10"/>
  <c r="F24" i="10"/>
  <c r="G24" i="10"/>
  <c r="H24" i="10"/>
  <c r="I24" i="10"/>
  <c r="J24" i="10"/>
  <c r="K24" i="10"/>
  <c r="D25" i="10"/>
  <c r="E25" i="10"/>
  <c r="F25" i="10"/>
  <c r="G25" i="10"/>
  <c r="H25" i="10"/>
  <c r="I25" i="10"/>
  <c r="J25" i="10"/>
  <c r="K25" i="10"/>
  <c r="T25" i="10"/>
  <c r="D26" i="10"/>
  <c r="E26" i="10"/>
  <c r="F26" i="10"/>
  <c r="G26" i="10"/>
  <c r="H26" i="10"/>
  <c r="I26" i="10"/>
  <c r="J26" i="10"/>
  <c r="K26" i="10"/>
  <c r="D27" i="10"/>
  <c r="E27" i="10"/>
  <c r="F27" i="10"/>
  <c r="G27" i="10"/>
  <c r="H27" i="10"/>
  <c r="I27" i="10"/>
  <c r="J27" i="10"/>
  <c r="K27" i="10"/>
  <c r="T27" i="10"/>
  <c r="D28" i="10"/>
  <c r="E28" i="10"/>
  <c r="F28" i="10"/>
  <c r="G28" i="10"/>
  <c r="H28" i="10"/>
  <c r="I28" i="10"/>
  <c r="J28" i="10"/>
  <c r="K28" i="10"/>
  <c r="D29" i="10"/>
  <c r="E29" i="10"/>
  <c r="F29" i="10"/>
  <c r="G29" i="10"/>
  <c r="H29" i="10"/>
  <c r="I29" i="10"/>
  <c r="J29" i="10"/>
  <c r="K29" i="10"/>
  <c r="T29" i="10"/>
  <c r="D30" i="10"/>
  <c r="E30" i="10"/>
  <c r="F30" i="10"/>
  <c r="G30" i="10"/>
  <c r="H30" i="10"/>
  <c r="I30" i="10"/>
  <c r="T30" i="10" s="1"/>
  <c r="J30" i="10"/>
  <c r="K30" i="10"/>
  <c r="D31" i="10"/>
  <c r="E31" i="10"/>
  <c r="F31" i="10"/>
  <c r="G31" i="10"/>
  <c r="H31" i="10"/>
  <c r="I31" i="10"/>
  <c r="J31" i="10"/>
  <c r="K31" i="10"/>
  <c r="T31" i="10"/>
  <c r="D32" i="10"/>
  <c r="F32" i="10"/>
  <c r="G32" i="10"/>
  <c r="H32" i="10"/>
  <c r="J32" i="10"/>
  <c r="K32" i="10"/>
  <c r="D33" i="10"/>
  <c r="E33" i="10"/>
  <c r="F33" i="10"/>
  <c r="G33" i="10"/>
  <c r="H33" i="10"/>
  <c r="I33" i="10"/>
  <c r="J33" i="10"/>
  <c r="K33" i="10"/>
  <c r="T33" i="10"/>
  <c r="D34" i="10"/>
  <c r="E34" i="10"/>
  <c r="F34" i="10"/>
  <c r="G34" i="10"/>
  <c r="H34" i="10"/>
  <c r="I34" i="10"/>
  <c r="J34" i="10"/>
  <c r="K34" i="10"/>
  <c r="D35" i="10"/>
  <c r="E35" i="10"/>
  <c r="F35" i="10"/>
  <c r="G35" i="10"/>
  <c r="H35" i="10"/>
  <c r="I35" i="10"/>
  <c r="J35" i="10"/>
  <c r="K35" i="10"/>
  <c r="T35" i="10"/>
  <c r="D36" i="10"/>
  <c r="E36" i="10"/>
  <c r="F36" i="10"/>
  <c r="G36" i="10"/>
  <c r="H36" i="10"/>
  <c r="I36" i="10"/>
  <c r="T36" i="10" s="1"/>
  <c r="J36" i="10"/>
  <c r="K36" i="10"/>
  <c r="D37" i="10"/>
  <c r="E37" i="10"/>
  <c r="F37" i="10"/>
  <c r="G37" i="10"/>
  <c r="H37" i="10"/>
  <c r="I37" i="10"/>
  <c r="J37" i="10"/>
  <c r="K37" i="10"/>
  <c r="T37" i="10"/>
  <c r="D38" i="10"/>
  <c r="E38" i="10"/>
  <c r="F38" i="10"/>
  <c r="G38" i="10"/>
  <c r="H38" i="10"/>
  <c r="I38" i="10"/>
  <c r="T38" i="10" s="1"/>
  <c r="J38" i="10"/>
  <c r="K38" i="10"/>
  <c r="L39" i="10"/>
  <c r="N39" i="10"/>
  <c r="R39" i="10"/>
  <c r="S39" i="10"/>
  <c r="M39" i="10" s="1"/>
  <c r="T39" i="10"/>
  <c r="U39" i="10"/>
  <c r="V39" i="10"/>
  <c r="D40" i="10"/>
  <c r="E40" i="10"/>
  <c r="F40" i="10"/>
  <c r="G40" i="10"/>
  <c r="H40" i="10"/>
  <c r="I40" i="10"/>
  <c r="L40" i="10" s="1"/>
  <c r="J40" i="10"/>
  <c r="K40" i="10"/>
  <c r="S40" i="10"/>
  <c r="D41" i="10"/>
  <c r="E41" i="10"/>
  <c r="S41" i="10" s="1"/>
  <c r="F41" i="10"/>
  <c r="G41" i="10"/>
  <c r="H41" i="10"/>
  <c r="I41" i="10"/>
  <c r="J41" i="10"/>
  <c r="K41" i="10"/>
  <c r="L41" i="10"/>
  <c r="R41" i="10"/>
  <c r="T41" i="10"/>
  <c r="V41" i="10"/>
  <c r="D42" i="10"/>
  <c r="E42" i="10"/>
  <c r="F42" i="10"/>
  <c r="G42" i="10"/>
  <c r="H42" i="10"/>
  <c r="I42" i="10"/>
  <c r="J42" i="10"/>
  <c r="K42" i="10"/>
  <c r="L42" i="10"/>
  <c r="D43" i="10"/>
  <c r="E43" i="10"/>
  <c r="S43" i="10" s="1"/>
  <c r="F43" i="10"/>
  <c r="G43" i="10"/>
  <c r="H43" i="10"/>
  <c r="I43" i="10"/>
  <c r="T43" i="10" s="1"/>
  <c r="J43" i="10"/>
  <c r="K43" i="10"/>
  <c r="R43" i="10"/>
  <c r="V43" i="10"/>
  <c r="D44" i="10"/>
  <c r="E44" i="10"/>
  <c r="F44" i="10"/>
  <c r="G44" i="10"/>
  <c r="H44" i="10"/>
  <c r="V44" i="10" s="1"/>
  <c r="I44" i="10"/>
  <c r="J44" i="10"/>
  <c r="K44" i="10"/>
  <c r="L44" i="10"/>
  <c r="D45" i="10"/>
  <c r="E45" i="10"/>
  <c r="F45" i="10"/>
  <c r="T45" i="10" s="1"/>
  <c r="G45" i="10"/>
  <c r="H45" i="10"/>
  <c r="V45" i="10" s="1"/>
  <c r="I45" i="10"/>
  <c r="J45" i="10"/>
  <c r="K45" i="10"/>
  <c r="L45" i="10"/>
  <c r="D46" i="10"/>
  <c r="E46" i="10"/>
  <c r="F46" i="10"/>
  <c r="G46" i="10"/>
  <c r="H46" i="10"/>
  <c r="V46" i="10" s="1"/>
  <c r="I46" i="10"/>
  <c r="J46" i="10"/>
  <c r="K46" i="10"/>
  <c r="L46" i="10"/>
  <c r="D47" i="10"/>
  <c r="E47" i="10"/>
  <c r="F47" i="10"/>
  <c r="T47" i="10" s="1"/>
  <c r="G47" i="10"/>
  <c r="H47" i="10"/>
  <c r="V47" i="10" s="1"/>
  <c r="I47" i="10"/>
  <c r="J47" i="10"/>
  <c r="K47" i="10"/>
  <c r="L47" i="10"/>
  <c r="L48" i="10"/>
  <c r="N48" i="10"/>
  <c r="R48" i="10"/>
  <c r="M48" i="10" s="1"/>
  <c r="S48" i="10"/>
  <c r="T48" i="10"/>
  <c r="U48" i="10"/>
  <c r="V48" i="10"/>
  <c r="D49" i="10"/>
  <c r="E49" i="10"/>
  <c r="F49" i="10"/>
  <c r="G49" i="10"/>
  <c r="U49" i="10" s="1"/>
  <c r="H49" i="10"/>
  <c r="V49" i="10" s="1"/>
  <c r="I49" i="10"/>
  <c r="J49" i="10"/>
  <c r="K49" i="10"/>
  <c r="L49" i="10"/>
  <c r="S49" i="10"/>
  <c r="D50" i="10"/>
  <c r="E50" i="10"/>
  <c r="F50" i="10"/>
  <c r="T50" i="10" s="1"/>
  <c r="G50" i="10"/>
  <c r="U50" i="10" s="1"/>
  <c r="H50" i="10"/>
  <c r="V50" i="10" s="1"/>
  <c r="I50" i="10"/>
  <c r="J50" i="10"/>
  <c r="K50" i="10"/>
  <c r="L50" i="10"/>
  <c r="S50" i="10"/>
  <c r="D51" i="10"/>
  <c r="E51" i="10"/>
  <c r="F51" i="10"/>
  <c r="G51" i="10"/>
  <c r="U51" i="10" s="1"/>
  <c r="H51" i="10"/>
  <c r="V51" i="10" s="1"/>
  <c r="I51" i="10"/>
  <c r="J51" i="10"/>
  <c r="K51" i="10"/>
  <c r="L51" i="10"/>
  <c r="S51" i="10"/>
  <c r="D52" i="10"/>
  <c r="E52" i="10"/>
  <c r="F52" i="10"/>
  <c r="T52" i="10" s="1"/>
  <c r="G52" i="10"/>
  <c r="U52" i="10" s="1"/>
  <c r="H52" i="10"/>
  <c r="V52" i="10" s="1"/>
  <c r="I52" i="10"/>
  <c r="J52" i="10"/>
  <c r="K52" i="10"/>
  <c r="L52" i="10"/>
  <c r="S52" i="10"/>
  <c r="D53" i="10"/>
  <c r="E53" i="10"/>
  <c r="F53" i="10"/>
  <c r="G53" i="10"/>
  <c r="U53" i="10" s="1"/>
  <c r="H53" i="10"/>
  <c r="V53" i="10" s="1"/>
  <c r="I53" i="10"/>
  <c r="J53" i="10"/>
  <c r="K53" i="10"/>
  <c r="L53" i="10"/>
  <c r="S53" i="10"/>
  <c r="D54" i="10"/>
  <c r="E54" i="10"/>
  <c r="F54" i="10"/>
  <c r="T54" i="10" s="1"/>
  <c r="G54" i="10"/>
  <c r="U54" i="10" s="1"/>
  <c r="H54" i="10"/>
  <c r="V54" i="10" s="1"/>
  <c r="I54" i="10"/>
  <c r="J54" i="10"/>
  <c r="K54" i="10"/>
  <c r="L54" i="10"/>
  <c r="S54" i="10"/>
  <c r="D55" i="10"/>
  <c r="E55" i="10"/>
  <c r="F55" i="10"/>
  <c r="G55" i="10"/>
  <c r="U55" i="10" s="1"/>
  <c r="H55" i="10"/>
  <c r="V55" i="10" s="1"/>
  <c r="I55" i="10"/>
  <c r="J55" i="10"/>
  <c r="K55" i="10"/>
  <c r="L55" i="10"/>
  <c r="S55" i="10"/>
  <c r="D56" i="10"/>
  <c r="E56" i="10"/>
  <c r="F56" i="10"/>
  <c r="T56" i="10" s="1"/>
  <c r="G56" i="10"/>
  <c r="U56" i="10" s="1"/>
  <c r="H56" i="10"/>
  <c r="V56" i="10" s="1"/>
  <c r="I56" i="10"/>
  <c r="J56" i="10"/>
  <c r="K56" i="10"/>
  <c r="L56" i="10"/>
  <c r="S56" i="10"/>
  <c r="D57" i="10"/>
  <c r="E57" i="10"/>
  <c r="F57" i="10"/>
  <c r="G57" i="10"/>
  <c r="U57" i="10" s="1"/>
  <c r="H57" i="10"/>
  <c r="V57" i="10" s="1"/>
  <c r="I57" i="10"/>
  <c r="J57" i="10"/>
  <c r="K57" i="10"/>
  <c r="L57" i="10"/>
  <c r="S57" i="10"/>
  <c r="D58" i="10"/>
  <c r="E58" i="10"/>
  <c r="F58" i="10"/>
  <c r="T58" i="10" s="1"/>
  <c r="G58" i="10"/>
  <c r="U58" i="10" s="1"/>
  <c r="H58" i="10"/>
  <c r="V58" i="10" s="1"/>
  <c r="I58" i="10"/>
  <c r="J58" i="10"/>
  <c r="K58" i="10"/>
  <c r="L58" i="10"/>
  <c r="S58" i="10"/>
  <c r="D59" i="10"/>
  <c r="E59" i="10"/>
  <c r="F59" i="10"/>
  <c r="G59" i="10"/>
  <c r="U59" i="10" s="1"/>
  <c r="H59" i="10"/>
  <c r="V59" i="10" s="1"/>
  <c r="I59" i="10"/>
  <c r="J59" i="10"/>
  <c r="K59" i="10"/>
  <c r="L59" i="10"/>
  <c r="S59" i="10"/>
  <c r="D60" i="10"/>
  <c r="E60" i="10"/>
  <c r="F60" i="10"/>
  <c r="T60" i="10" s="1"/>
  <c r="G60" i="10"/>
  <c r="U60" i="10" s="1"/>
  <c r="H60" i="10"/>
  <c r="V60" i="10" s="1"/>
  <c r="I60" i="10"/>
  <c r="J60" i="10"/>
  <c r="K60" i="10"/>
  <c r="L60" i="10"/>
  <c r="S60" i="10"/>
  <c r="F61" i="10"/>
  <c r="G61" i="10"/>
  <c r="J61" i="10"/>
  <c r="K61" i="10"/>
  <c r="L65" i="10"/>
  <c r="N65" i="10"/>
  <c r="R65" i="10"/>
  <c r="S65" i="10"/>
  <c r="T65" i="10"/>
  <c r="U65" i="10"/>
  <c r="V65" i="10"/>
  <c r="L66" i="10"/>
  <c r="N66" i="10"/>
  <c r="R66" i="10"/>
  <c r="M66" i="10" s="1"/>
  <c r="S66" i="10"/>
  <c r="T66" i="10"/>
  <c r="U66" i="10"/>
  <c r="V66" i="10"/>
  <c r="L67" i="10"/>
  <c r="N67" i="10"/>
  <c r="R67" i="10"/>
  <c r="S67" i="10"/>
  <c r="T67" i="10"/>
  <c r="U67" i="10"/>
  <c r="V67" i="10"/>
  <c r="L68" i="10"/>
  <c r="N68" i="10"/>
  <c r="R68" i="10"/>
  <c r="M68" i="10" s="1"/>
  <c r="S68" i="10"/>
  <c r="T68" i="10"/>
  <c r="U68" i="10"/>
  <c r="V68" i="10"/>
  <c r="L69" i="10"/>
  <c r="N69" i="10"/>
  <c r="R69" i="10"/>
  <c r="S69" i="10"/>
  <c r="T69" i="10"/>
  <c r="U69" i="10"/>
  <c r="V69" i="10"/>
  <c r="L70" i="10"/>
  <c r="N70" i="10"/>
  <c r="R70" i="10"/>
  <c r="M70" i="10" s="1"/>
  <c r="S70" i="10"/>
  <c r="T70" i="10"/>
  <c r="U70" i="10"/>
  <c r="V70" i="10"/>
  <c r="L71" i="10"/>
  <c r="N71" i="10"/>
  <c r="R71" i="10"/>
  <c r="S71" i="10"/>
  <c r="T71" i="10"/>
  <c r="U71" i="10"/>
  <c r="V71" i="10"/>
  <c r="L72" i="10"/>
  <c r="N72" i="10"/>
  <c r="R72" i="10"/>
  <c r="M72" i="10" s="1"/>
  <c r="S72" i="10"/>
  <c r="T72" i="10"/>
  <c r="U72" i="10"/>
  <c r="V72" i="10"/>
  <c r="L73" i="10"/>
  <c r="N73" i="10"/>
  <c r="R73" i="10"/>
  <c r="S73" i="10"/>
  <c r="T73" i="10"/>
  <c r="U73" i="10"/>
  <c r="V73" i="10"/>
  <c r="L74" i="10"/>
  <c r="N74" i="10"/>
  <c r="R74" i="10"/>
  <c r="M74" i="10" s="1"/>
  <c r="S74" i="10"/>
  <c r="T74" i="10"/>
  <c r="U74" i="10"/>
  <c r="V74" i="10"/>
  <c r="L75" i="10"/>
  <c r="N75" i="10"/>
  <c r="R75" i="10"/>
  <c r="S75" i="10"/>
  <c r="T75" i="10"/>
  <c r="U75" i="10"/>
  <c r="V75" i="10"/>
  <c r="L76" i="10"/>
  <c r="N76" i="10"/>
  <c r="R76" i="10"/>
  <c r="M76" i="10" s="1"/>
  <c r="S76" i="10"/>
  <c r="T76" i="10"/>
  <c r="U76" i="10"/>
  <c r="V76" i="10"/>
  <c r="L77" i="10"/>
  <c r="N77" i="10"/>
  <c r="R77" i="10"/>
  <c r="S77" i="10"/>
  <c r="T77" i="10"/>
  <c r="U77" i="10"/>
  <c r="V77" i="10"/>
  <c r="L78" i="10"/>
  <c r="N78" i="10"/>
  <c r="R78" i="10"/>
  <c r="M78" i="10" s="1"/>
  <c r="S78" i="10"/>
  <c r="T78" i="10"/>
  <c r="U78" i="10"/>
  <c r="V78" i="10"/>
  <c r="L79" i="10"/>
  <c r="N79" i="10"/>
  <c r="R79" i="10"/>
  <c r="S79" i="10"/>
  <c r="T79" i="10"/>
  <c r="U79" i="10"/>
  <c r="V79" i="10"/>
  <c r="L80" i="10"/>
  <c r="N80" i="10"/>
  <c r="R80" i="10"/>
  <c r="M80" i="10" s="1"/>
  <c r="S80" i="10"/>
  <c r="T80" i="10"/>
  <c r="U80" i="10"/>
  <c r="V80" i="10"/>
  <c r="L81" i="10"/>
  <c r="N81" i="10"/>
  <c r="R81" i="10"/>
  <c r="S81" i="10"/>
  <c r="T81" i="10"/>
  <c r="U81" i="10"/>
  <c r="V81" i="10"/>
  <c r="L82" i="10"/>
  <c r="N82" i="10"/>
  <c r="R82" i="10"/>
  <c r="M82" i="10" s="1"/>
  <c r="S82" i="10"/>
  <c r="T82" i="10"/>
  <c r="U82" i="10"/>
  <c r="V82" i="10"/>
  <c r="L83" i="10"/>
  <c r="N83" i="10"/>
  <c r="R83" i="10"/>
  <c r="S83" i="10"/>
  <c r="T83" i="10"/>
  <c r="U83" i="10"/>
  <c r="V83" i="10"/>
  <c r="L84" i="10"/>
  <c r="N84" i="10"/>
  <c r="R84" i="10"/>
  <c r="M84" i="10" s="1"/>
  <c r="S84" i="10"/>
  <c r="T84" i="10"/>
  <c r="U84" i="10"/>
  <c r="V84" i="10"/>
  <c r="L85" i="10"/>
  <c r="N85" i="10"/>
  <c r="R85" i="10"/>
  <c r="S85" i="10"/>
  <c r="T85" i="10"/>
  <c r="U85" i="10"/>
  <c r="V85" i="10"/>
  <c r="L86" i="10"/>
  <c r="N86" i="10"/>
  <c r="R86" i="10"/>
  <c r="M86" i="10" s="1"/>
  <c r="S86" i="10"/>
  <c r="T86" i="10"/>
  <c r="U86" i="10"/>
  <c r="V86" i="10"/>
  <c r="L87" i="10"/>
  <c r="N87" i="10"/>
  <c r="R87" i="10"/>
  <c r="S87" i="10"/>
  <c r="T87" i="10"/>
  <c r="U87" i="10"/>
  <c r="V87" i="10"/>
  <c r="L88" i="10"/>
  <c r="N88" i="10"/>
  <c r="R88" i="10"/>
  <c r="M88" i="10" s="1"/>
  <c r="S88" i="10"/>
  <c r="T88" i="10"/>
  <c r="U88" i="10"/>
  <c r="V88" i="10"/>
  <c r="L89" i="10"/>
  <c r="N89" i="10"/>
  <c r="R89" i="10"/>
  <c r="S89" i="10"/>
  <c r="T89" i="10"/>
  <c r="U89" i="10"/>
  <c r="V89" i="10"/>
  <c r="L90" i="10"/>
  <c r="N90" i="10"/>
  <c r="R90" i="10"/>
  <c r="M90" i="10" s="1"/>
  <c r="S90" i="10"/>
  <c r="T90" i="10"/>
  <c r="U90" i="10"/>
  <c r="V90" i="10"/>
  <c r="L91" i="10"/>
  <c r="N91" i="10"/>
  <c r="R91" i="10"/>
  <c r="S91" i="10"/>
  <c r="T91" i="10"/>
  <c r="U91" i="10"/>
  <c r="V91" i="10"/>
  <c r="L92" i="10"/>
  <c r="N92" i="10"/>
  <c r="R92" i="10"/>
  <c r="M92" i="10" s="1"/>
  <c r="S92" i="10"/>
  <c r="T92" i="10"/>
  <c r="U92" i="10"/>
  <c r="V92" i="10"/>
  <c r="D93" i="10"/>
  <c r="E93" i="10"/>
  <c r="F93" i="10"/>
  <c r="G93" i="10"/>
  <c r="U93" i="10" s="1"/>
  <c r="H93" i="10"/>
  <c r="V93" i="10" s="1"/>
  <c r="I93" i="10"/>
  <c r="J93" i="10"/>
  <c r="K93" i="10"/>
  <c r="L93" i="10"/>
  <c r="B2" i="11" s="1"/>
  <c r="S93" i="10"/>
  <c r="L94" i="10"/>
  <c r="N94" i="10"/>
  <c r="R94" i="10"/>
  <c r="S94" i="10"/>
  <c r="T94" i="10"/>
  <c r="U94" i="10"/>
  <c r="V94" i="10"/>
  <c r="L95" i="10"/>
  <c r="N95" i="10"/>
  <c r="R95" i="10"/>
  <c r="M95" i="10" s="1"/>
  <c r="S95" i="10"/>
  <c r="T95" i="10"/>
  <c r="U95" i="10"/>
  <c r="V95" i="10"/>
  <c r="L96" i="10"/>
  <c r="N96" i="10"/>
  <c r="R96" i="10"/>
  <c r="S96" i="10"/>
  <c r="T96" i="10"/>
  <c r="U96" i="10"/>
  <c r="V96" i="10"/>
  <c r="L97" i="10"/>
  <c r="N97" i="10"/>
  <c r="R97" i="10"/>
  <c r="M97" i="10" s="1"/>
  <c r="S97" i="10"/>
  <c r="T97" i="10"/>
  <c r="U97" i="10"/>
  <c r="V97" i="10"/>
  <c r="L98" i="10"/>
  <c r="N98" i="10"/>
  <c r="R98" i="10"/>
  <c r="S98" i="10"/>
  <c r="T98" i="10"/>
  <c r="U98" i="10"/>
  <c r="V98" i="10"/>
  <c r="L99" i="10"/>
  <c r="N99" i="10"/>
  <c r="R99" i="10"/>
  <c r="M99" i="10" s="1"/>
  <c r="S99" i="10"/>
  <c r="T99" i="10"/>
  <c r="U99" i="10"/>
  <c r="V99" i="10"/>
  <c r="L100" i="10"/>
  <c r="N100" i="10"/>
  <c r="R100" i="10"/>
  <c r="S100" i="10"/>
  <c r="T100" i="10"/>
  <c r="U100" i="10"/>
  <c r="V100" i="10"/>
  <c r="L101" i="10"/>
  <c r="N101" i="10"/>
  <c r="R101" i="10"/>
  <c r="M101" i="10" s="1"/>
  <c r="S101" i="10"/>
  <c r="T101" i="10"/>
  <c r="U101" i="10"/>
  <c r="V101" i="10"/>
  <c r="L102" i="10"/>
  <c r="N102" i="10"/>
  <c r="R102" i="10"/>
  <c r="S102" i="10"/>
  <c r="T102" i="10"/>
  <c r="U102" i="10"/>
  <c r="V102" i="10"/>
  <c r="L103" i="10"/>
  <c r="N103" i="10"/>
  <c r="R103" i="10"/>
  <c r="M103" i="10" s="1"/>
  <c r="S103" i="10"/>
  <c r="T103" i="10"/>
  <c r="U103" i="10"/>
  <c r="V103" i="10"/>
  <c r="L104" i="10"/>
  <c r="N104" i="10"/>
  <c r="R104" i="10"/>
  <c r="S104" i="10"/>
  <c r="T104" i="10"/>
  <c r="U104" i="10"/>
  <c r="V104" i="10"/>
  <c r="L105" i="10"/>
  <c r="N105" i="10"/>
  <c r="R105" i="10"/>
  <c r="M105" i="10" s="1"/>
  <c r="S105" i="10"/>
  <c r="T105" i="10"/>
  <c r="U105" i="10"/>
  <c r="V105" i="10"/>
  <c r="L106" i="10"/>
  <c r="N106" i="10"/>
  <c r="R106" i="10"/>
  <c r="S106" i="10"/>
  <c r="T106" i="10"/>
  <c r="U106" i="10"/>
  <c r="V106" i="10"/>
  <c r="L107" i="10"/>
  <c r="N107" i="10"/>
  <c r="R107" i="10"/>
  <c r="M107" i="10" s="1"/>
  <c r="S107" i="10"/>
  <c r="T107" i="10"/>
  <c r="U107" i="10"/>
  <c r="V107" i="10"/>
  <c r="L108" i="10"/>
  <c r="N108" i="10"/>
  <c r="R108" i="10"/>
  <c r="S108" i="10"/>
  <c r="T108" i="10"/>
  <c r="U108" i="10"/>
  <c r="V108" i="10"/>
  <c r="L109" i="10"/>
  <c r="N109" i="10"/>
  <c r="R109" i="10"/>
  <c r="M109" i="10" s="1"/>
  <c r="S109" i="10"/>
  <c r="T109" i="10"/>
  <c r="U109" i="10"/>
  <c r="V109" i="10"/>
  <c r="L110" i="10"/>
  <c r="N110" i="10"/>
  <c r="R110" i="10"/>
  <c r="S110" i="10"/>
  <c r="T110" i="10"/>
  <c r="U110" i="10"/>
  <c r="V110" i="10"/>
  <c r="L111" i="10"/>
  <c r="N111" i="10"/>
  <c r="R111" i="10"/>
  <c r="M111" i="10" s="1"/>
  <c r="S111" i="10"/>
  <c r="T111" i="10"/>
  <c r="U111" i="10"/>
  <c r="V111" i="10"/>
  <c r="L112" i="10"/>
  <c r="N112" i="10"/>
  <c r="R112" i="10"/>
  <c r="S112" i="10"/>
  <c r="T112" i="10"/>
  <c r="U112" i="10"/>
  <c r="V112" i="10"/>
  <c r="L113" i="10"/>
  <c r="N113" i="10"/>
  <c r="R113" i="10"/>
  <c r="M113" i="10" s="1"/>
  <c r="S113" i="10"/>
  <c r="T113" i="10"/>
  <c r="U113" i="10"/>
  <c r="V113" i="10"/>
  <c r="L114" i="10"/>
  <c r="N114" i="10"/>
  <c r="R114" i="10"/>
  <c r="S114" i="10"/>
  <c r="T114" i="10"/>
  <c r="U114" i="10"/>
  <c r="V114" i="10"/>
  <c r="L115" i="10"/>
  <c r="N115" i="10"/>
  <c r="R115" i="10"/>
  <c r="M115" i="10" s="1"/>
  <c r="S115" i="10"/>
  <c r="T115" i="10"/>
  <c r="U115" i="10"/>
  <c r="V115" i="10"/>
  <c r="L116" i="10"/>
  <c r="N116" i="10"/>
  <c r="R116" i="10"/>
  <c r="S116" i="10"/>
  <c r="T116" i="10"/>
  <c r="U116" i="10"/>
  <c r="V116" i="10"/>
  <c r="L117" i="10"/>
  <c r="N117" i="10"/>
  <c r="R117" i="10"/>
  <c r="M117" i="10" s="1"/>
  <c r="S117" i="10"/>
  <c r="T117" i="10"/>
  <c r="U117" i="10"/>
  <c r="V117" i="10"/>
  <c r="L118" i="10"/>
  <c r="N118" i="10"/>
  <c r="R118" i="10"/>
  <c r="S118" i="10"/>
  <c r="T118" i="10"/>
  <c r="U118" i="10"/>
  <c r="V118" i="10"/>
  <c r="L119" i="10"/>
  <c r="N119" i="10"/>
  <c r="R119" i="10"/>
  <c r="M119" i="10" s="1"/>
  <c r="S119" i="10"/>
  <c r="T119" i="10"/>
  <c r="U119" i="10"/>
  <c r="V119" i="10"/>
  <c r="L120" i="10"/>
  <c r="N120" i="10"/>
  <c r="R120" i="10"/>
  <c r="S120" i="10"/>
  <c r="T120" i="10"/>
  <c r="U120" i="10"/>
  <c r="V120" i="10"/>
  <c r="L121" i="10"/>
  <c r="N121" i="10"/>
  <c r="R121" i="10"/>
  <c r="M121" i="10" s="1"/>
  <c r="S121" i="10"/>
  <c r="T121" i="10"/>
  <c r="U121" i="10"/>
  <c r="V121" i="10"/>
  <c r="D122" i="10"/>
  <c r="E122" i="10"/>
  <c r="F122" i="10"/>
  <c r="T122" i="10" s="1"/>
  <c r="G122" i="10"/>
  <c r="U122" i="10" s="1"/>
  <c r="H122" i="10"/>
  <c r="V122" i="10" s="1"/>
  <c r="I122" i="10"/>
  <c r="J122" i="10"/>
  <c r="K122" i="10"/>
  <c r="L122" i="10"/>
  <c r="B11" i="11" s="1"/>
  <c r="S122" i="10"/>
  <c r="L126" i="10"/>
  <c r="N126" i="10"/>
  <c r="R126" i="10"/>
  <c r="S126" i="10"/>
  <c r="T126" i="10"/>
  <c r="U126" i="10"/>
  <c r="V126" i="10"/>
  <c r="N127" i="10"/>
  <c r="R127" i="10"/>
  <c r="S127" i="10"/>
  <c r="T127" i="10"/>
  <c r="M127" i="10" s="1"/>
  <c r="U127" i="10"/>
  <c r="V127" i="10"/>
  <c r="L128" i="10"/>
  <c r="N128" i="10"/>
  <c r="R128" i="10"/>
  <c r="S128" i="10"/>
  <c r="T128" i="10"/>
  <c r="M128" i="10" s="1"/>
  <c r="U128" i="10"/>
  <c r="V128" i="10"/>
  <c r="L129" i="10"/>
  <c r="N129" i="10"/>
  <c r="R129" i="10"/>
  <c r="S129" i="10"/>
  <c r="T129" i="10"/>
  <c r="M129" i="10" s="1"/>
  <c r="U129" i="10"/>
  <c r="V129" i="10"/>
  <c r="L130" i="10"/>
  <c r="N130" i="10"/>
  <c r="R130" i="10"/>
  <c r="S130" i="10"/>
  <c r="T130" i="10"/>
  <c r="M130" i="10" s="1"/>
  <c r="U130" i="10"/>
  <c r="V130" i="10"/>
  <c r="L131" i="10"/>
  <c r="N131" i="10"/>
  <c r="R131" i="10"/>
  <c r="S131" i="10"/>
  <c r="T131" i="10"/>
  <c r="M131" i="10" s="1"/>
  <c r="U131" i="10"/>
  <c r="V131" i="10"/>
  <c r="L132" i="10"/>
  <c r="N132" i="10"/>
  <c r="R132" i="10"/>
  <c r="S132" i="10"/>
  <c r="T132" i="10"/>
  <c r="M132" i="10" s="1"/>
  <c r="U132" i="10"/>
  <c r="V132" i="10"/>
  <c r="L133" i="10"/>
  <c r="N133" i="10"/>
  <c r="R133" i="10"/>
  <c r="M133" i="10" s="1"/>
  <c r="S133" i="10"/>
  <c r="T133" i="10"/>
  <c r="U133" i="10"/>
  <c r="V133" i="10"/>
  <c r="L134" i="10"/>
  <c r="N134" i="10"/>
  <c r="R134" i="10"/>
  <c r="M134" i="10" s="1"/>
  <c r="S134" i="10"/>
  <c r="T134" i="10"/>
  <c r="U134" i="10"/>
  <c r="V134" i="10"/>
  <c r="L135" i="10"/>
  <c r="N135" i="10"/>
  <c r="R135" i="10"/>
  <c r="M135" i="10" s="1"/>
  <c r="S135" i="10"/>
  <c r="T135" i="10"/>
  <c r="U135" i="10"/>
  <c r="V135" i="10"/>
  <c r="L136" i="10"/>
  <c r="N136" i="10"/>
  <c r="R136" i="10"/>
  <c r="M136" i="10" s="1"/>
  <c r="S136" i="10"/>
  <c r="T136" i="10"/>
  <c r="U136" i="10"/>
  <c r="V136" i="10"/>
  <c r="L137" i="10"/>
  <c r="N137" i="10"/>
  <c r="R137" i="10"/>
  <c r="M137" i="10" s="1"/>
  <c r="S137" i="10"/>
  <c r="T137" i="10"/>
  <c r="U137" i="10"/>
  <c r="V137" i="10"/>
  <c r="L138" i="10"/>
  <c r="N138" i="10"/>
  <c r="R138" i="10"/>
  <c r="M138" i="10" s="1"/>
  <c r="S138" i="10"/>
  <c r="T138" i="10"/>
  <c r="U138" i="10"/>
  <c r="V138" i="10"/>
  <c r="L139" i="10"/>
  <c r="N139" i="10"/>
  <c r="R139" i="10"/>
  <c r="M139" i="10" s="1"/>
  <c r="S139" i="10"/>
  <c r="T139" i="10"/>
  <c r="U139" i="10"/>
  <c r="V139" i="10"/>
  <c r="L140" i="10"/>
  <c r="N140" i="10"/>
  <c r="R140" i="10"/>
  <c r="M140" i="10" s="1"/>
  <c r="S140" i="10"/>
  <c r="T140" i="10"/>
  <c r="U140" i="10"/>
  <c r="V140" i="10"/>
  <c r="L141" i="10"/>
  <c r="N141" i="10"/>
  <c r="R141" i="10"/>
  <c r="M141" i="10" s="1"/>
  <c r="S141" i="10"/>
  <c r="T141" i="10"/>
  <c r="U141" i="10"/>
  <c r="V141" i="10"/>
  <c r="L142" i="10"/>
  <c r="N142" i="10"/>
  <c r="R142" i="10"/>
  <c r="M142" i="10" s="1"/>
  <c r="S142" i="10"/>
  <c r="T142" i="10"/>
  <c r="U142" i="10"/>
  <c r="V142" i="10"/>
  <c r="L143" i="10"/>
  <c r="N143" i="10"/>
  <c r="R143" i="10"/>
  <c r="M143" i="10" s="1"/>
  <c r="S143" i="10"/>
  <c r="T143" i="10"/>
  <c r="U143" i="10"/>
  <c r="V143" i="10"/>
  <c r="L144" i="10"/>
  <c r="N144" i="10"/>
  <c r="R144" i="10"/>
  <c r="M144" i="10" s="1"/>
  <c r="S144" i="10"/>
  <c r="T144" i="10"/>
  <c r="U144" i="10"/>
  <c r="V144" i="10"/>
  <c r="L145" i="10"/>
  <c r="N145" i="10"/>
  <c r="R145" i="10"/>
  <c r="M145" i="10" s="1"/>
  <c r="S145" i="10"/>
  <c r="T145" i="10"/>
  <c r="U145" i="10"/>
  <c r="V145" i="10"/>
  <c r="L146" i="10"/>
  <c r="N146" i="10"/>
  <c r="R146" i="10"/>
  <c r="M146" i="10" s="1"/>
  <c r="S146" i="10"/>
  <c r="T146" i="10"/>
  <c r="U146" i="10"/>
  <c r="V146" i="10"/>
  <c r="L147" i="10"/>
  <c r="N147" i="10"/>
  <c r="R147" i="10"/>
  <c r="M147" i="10" s="1"/>
  <c r="S147" i="10"/>
  <c r="T147" i="10"/>
  <c r="U147" i="10"/>
  <c r="V147" i="10"/>
  <c r="L148" i="10"/>
  <c r="N148" i="10"/>
  <c r="R148" i="10"/>
  <c r="M148" i="10" s="1"/>
  <c r="S148" i="10"/>
  <c r="T148" i="10"/>
  <c r="U148" i="10"/>
  <c r="V148" i="10"/>
  <c r="L149" i="10"/>
  <c r="N149" i="10"/>
  <c r="R149" i="10"/>
  <c r="M149" i="10" s="1"/>
  <c r="S149" i="10"/>
  <c r="T149" i="10"/>
  <c r="U149" i="10"/>
  <c r="V149" i="10"/>
  <c r="L150" i="10"/>
  <c r="N150" i="10"/>
  <c r="R150" i="10"/>
  <c r="M150" i="10" s="1"/>
  <c r="S150" i="10"/>
  <c r="T150" i="10"/>
  <c r="U150" i="10"/>
  <c r="V150" i="10"/>
  <c r="L151" i="10"/>
  <c r="N151" i="10"/>
  <c r="R151" i="10"/>
  <c r="M151" i="10" s="1"/>
  <c r="S151" i="10"/>
  <c r="T151" i="10"/>
  <c r="U151" i="10"/>
  <c r="V151" i="10"/>
  <c r="L152" i="10"/>
  <c r="N152" i="10"/>
  <c r="R152" i="10"/>
  <c r="M152" i="10" s="1"/>
  <c r="S152" i="10"/>
  <c r="T152" i="10"/>
  <c r="U152" i="10"/>
  <c r="V152" i="10"/>
  <c r="L153" i="10"/>
  <c r="N153" i="10"/>
  <c r="R153" i="10"/>
  <c r="M153" i="10" s="1"/>
  <c r="S153" i="10"/>
  <c r="T153" i="10"/>
  <c r="U153" i="10"/>
  <c r="V153" i="10"/>
  <c r="D154" i="10"/>
  <c r="N154" i="10" s="1"/>
  <c r="D3" i="11" s="1"/>
  <c r="E154" i="10"/>
  <c r="L154" i="10" s="1"/>
  <c r="B3" i="11" s="1"/>
  <c r="F154" i="10"/>
  <c r="G154" i="10"/>
  <c r="T154" i="10" s="1"/>
  <c r="H154" i="10"/>
  <c r="I154" i="10"/>
  <c r="J154" i="10"/>
  <c r="K154" i="10"/>
  <c r="R154" i="10"/>
  <c r="V154" i="10"/>
  <c r="L155" i="10"/>
  <c r="N155" i="10"/>
  <c r="R155" i="10"/>
  <c r="M155" i="10" s="1"/>
  <c r="S155" i="10"/>
  <c r="T155" i="10"/>
  <c r="U155" i="10"/>
  <c r="V155" i="10"/>
  <c r="L156" i="10"/>
  <c r="N156" i="10"/>
  <c r="R156" i="10"/>
  <c r="M156" i="10" s="1"/>
  <c r="S156" i="10"/>
  <c r="T156" i="10"/>
  <c r="U156" i="10"/>
  <c r="V156" i="10"/>
  <c r="L157" i="10"/>
  <c r="N157" i="10"/>
  <c r="R157" i="10"/>
  <c r="M157" i="10" s="1"/>
  <c r="S157" i="10"/>
  <c r="T157" i="10"/>
  <c r="U157" i="10"/>
  <c r="V157" i="10"/>
  <c r="L158" i="10"/>
  <c r="N158" i="10"/>
  <c r="R158" i="10"/>
  <c r="M158" i="10" s="1"/>
  <c r="S158" i="10"/>
  <c r="T158" i="10"/>
  <c r="U158" i="10"/>
  <c r="V158" i="10"/>
  <c r="L159" i="10"/>
  <c r="N159" i="10"/>
  <c r="R159" i="10"/>
  <c r="M159" i="10" s="1"/>
  <c r="S159" i="10"/>
  <c r="T159" i="10"/>
  <c r="U159" i="10"/>
  <c r="V159" i="10"/>
  <c r="L160" i="10"/>
  <c r="N160" i="10"/>
  <c r="R160" i="10"/>
  <c r="M160" i="10" s="1"/>
  <c r="S160" i="10"/>
  <c r="T160" i="10"/>
  <c r="U160" i="10"/>
  <c r="V160" i="10"/>
  <c r="L161" i="10"/>
  <c r="N161" i="10"/>
  <c r="R161" i="10"/>
  <c r="M161" i="10" s="1"/>
  <c r="S161" i="10"/>
  <c r="T161" i="10"/>
  <c r="U161" i="10"/>
  <c r="V161" i="10"/>
  <c r="L162" i="10"/>
  <c r="N162" i="10"/>
  <c r="R162" i="10"/>
  <c r="M162" i="10" s="1"/>
  <c r="S162" i="10"/>
  <c r="T162" i="10"/>
  <c r="U162" i="10"/>
  <c r="V162" i="10"/>
  <c r="L163" i="10"/>
  <c r="N163" i="10"/>
  <c r="R163" i="10"/>
  <c r="M163" i="10" s="1"/>
  <c r="S163" i="10"/>
  <c r="T163" i="10"/>
  <c r="U163" i="10"/>
  <c r="V163" i="10"/>
  <c r="L164" i="10"/>
  <c r="N164" i="10"/>
  <c r="R164" i="10"/>
  <c r="M164" i="10" s="1"/>
  <c r="S164" i="10"/>
  <c r="T164" i="10"/>
  <c r="U164" i="10"/>
  <c r="V164" i="10"/>
  <c r="L165" i="10"/>
  <c r="N165" i="10"/>
  <c r="R165" i="10"/>
  <c r="M165" i="10" s="1"/>
  <c r="S165" i="10"/>
  <c r="T165" i="10"/>
  <c r="U165" i="10"/>
  <c r="V165" i="10"/>
  <c r="L166" i="10"/>
  <c r="N166" i="10"/>
  <c r="R166" i="10"/>
  <c r="M166" i="10" s="1"/>
  <c r="S166" i="10"/>
  <c r="T166" i="10"/>
  <c r="U166" i="10"/>
  <c r="V166" i="10"/>
  <c r="L167" i="10"/>
  <c r="N167" i="10"/>
  <c r="R167" i="10"/>
  <c r="M167" i="10" s="1"/>
  <c r="S167" i="10"/>
  <c r="T167" i="10"/>
  <c r="U167" i="10"/>
  <c r="V167" i="10"/>
  <c r="L168" i="10"/>
  <c r="N168" i="10"/>
  <c r="R168" i="10"/>
  <c r="M168" i="10" s="1"/>
  <c r="S168" i="10"/>
  <c r="T168" i="10"/>
  <c r="U168" i="10"/>
  <c r="V168" i="10"/>
  <c r="L169" i="10"/>
  <c r="N169" i="10"/>
  <c r="R169" i="10"/>
  <c r="M169" i="10" s="1"/>
  <c r="S169" i="10"/>
  <c r="T169" i="10"/>
  <c r="U169" i="10"/>
  <c r="V169" i="10"/>
  <c r="L170" i="10"/>
  <c r="N170" i="10"/>
  <c r="R170" i="10"/>
  <c r="M170" i="10" s="1"/>
  <c r="S170" i="10"/>
  <c r="T170" i="10"/>
  <c r="U170" i="10"/>
  <c r="V170" i="10"/>
  <c r="L171" i="10"/>
  <c r="N171" i="10"/>
  <c r="R171" i="10"/>
  <c r="M171" i="10" s="1"/>
  <c r="S171" i="10"/>
  <c r="T171" i="10"/>
  <c r="U171" i="10"/>
  <c r="V171" i="10"/>
  <c r="L172" i="10"/>
  <c r="N172" i="10"/>
  <c r="R172" i="10"/>
  <c r="M172" i="10" s="1"/>
  <c r="S172" i="10"/>
  <c r="T172" i="10"/>
  <c r="U172" i="10"/>
  <c r="V172" i="10"/>
  <c r="L173" i="10"/>
  <c r="N173" i="10"/>
  <c r="R173" i="10"/>
  <c r="M173" i="10" s="1"/>
  <c r="S173" i="10"/>
  <c r="T173" i="10"/>
  <c r="U173" i="10"/>
  <c r="V173" i="10"/>
  <c r="L174" i="10"/>
  <c r="N174" i="10"/>
  <c r="R174" i="10"/>
  <c r="M174" i="10" s="1"/>
  <c r="S174" i="10"/>
  <c r="T174" i="10"/>
  <c r="U174" i="10"/>
  <c r="V174" i="10"/>
  <c r="L175" i="10"/>
  <c r="N175" i="10"/>
  <c r="R175" i="10"/>
  <c r="M175" i="10" s="1"/>
  <c r="S175" i="10"/>
  <c r="T175" i="10"/>
  <c r="U175" i="10"/>
  <c r="V175" i="10"/>
  <c r="L176" i="10"/>
  <c r="N176" i="10"/>
  <c r="R176" i="10"/>
  <c r="M176" i="10" s="1"/>
  <c r="S176" i="10"/>
  <c r="T176" i="10"/>
  <c r="U176" i="10"/>
  <c r="V176" i="10"/>
  <c r="L177" i="10"/>
  <c r="N177" i="10"/>
  <c r="R177" i="10"/>
  <c r="M177" i="10" s="1"/>
  <c r="S177" i="10"/>
  <c r="T177" i="10"/>
  <c r="U177" i="10"/>
  <c r="V177" i="10"/>
  <c r="L178" i="10"/>
  <c r="N178" i="10"/>
  <c r="R178" i="10"/>
  <c r="M178" i="10" s="1"/>
  <c r="S178" i="10"/>
  <c r="T178" i="10"/>
  <c r="U178" i="10"/>
  <c r="V178" i="10"/>
  <c r="L179" i="10"/>
  <c r="N179" i="10"/>
  <c r="R179" i="10"/>
  <c r="M179" i="10" s="1"/>
  <c r="S179" i="10"/>
  <c r="T179" i="10"/>
  <c r="U179" i="10"/>
  <c r="V179" i="10"/>
  <c r="L180" i="10"/>
  <c r="N180" i="10"/>
  <c r="R180" i="10"/>
  <c r="M180" i="10" s="1"/>
  <c r="S180" i="10"/>
  <c r="T180" i="10"/>
  <c r="U180" i="10"/>
  <c r="V180" i="10"/>
  <c r="L181" i="10"/>
  <c r="N181" i="10"/>
  <c r="R181" i="10"/>
  <c r="M181" i="10" s="1"/>
  <c r="S181" i="10"/>
  <c r="T181" i="10"/>
  <c r="U181" i="10"/>
  <c r="V181" i="10"/>
  <c r="L182" i="10"/>
  <c r="N182" i="10"/>
  <c r="R182" i="10"/>
  <c r="M182" i="10" s="1"/>
  <c r="S182" i="10"/>
  <c r="T182" i="10"/>
  <c r="U182" i="10"/>
  <c r="V182" i="10"/>
  <c r="D183" i="10"/>
  <c r="N183" i="10" s="1"/>
  <c r="D12" i="11" s="1"/>
  <c r="E183" i="10"/>
  <c r="F183" i="10"/>
  <c r="G183" i="10"/>
  <c r="T183" i="10" s="1"/>
  <c r="H183" i="10"/>
  <c r="I183" i="10"/>
  <c r="J183" i="10"/>
  <c r="K183" i="10"/>
  <c r="V183" i="10" s="1"/>
  <c r="R183" i="10"/>
  <c r="L187" i="10"/>
  <c r="N187" i="10"/>
  <c r="R187" i="10"/>
  <c r="S187" i="10"/>
  <c r="T187" i="10"/>
  <c r="U187" i="10"/>
  <c r="V187" i="10"/>
  <c r="L188" i="10"/>
  <c r="N188" i="10"/>
  <c r="R188" i="10"/>
  <c r="S188" i="10"/>
  <c r="T188" i="10"/>
  <c r="U188" i="10"/>
  <c r="V188" i="10"/>
  <c r="L189" i="10"/>
  <c r="N189" i="10"/>
  <c r="R189" i="10"/>
  <c r="S189" i="10"/>
  <c r="T189" i="10"/>
  <c r="U189" i="10"/>
  <c r="V189" i="10"/>
  <c r="L190" i="10"/>
  <c r="N190" i="10"/>
  <c r="R190" i="10"/>
  <c r="S190" i="10"/>
  <c r="T190" i="10"/>
  <c r="U190" i="10"/>
  <c r="V190" i="10"/>
  <c r="L191" i="10"/>
  <c r="N191" i="10"/>
  <c r="R191" i="10"/>
  <c r="S191" i="10"/>
  <c r="T191" i="10"/>
  <c r="U191" i="10"/>
  <c r="V191" i="10"/>
  <c r="L192" i="10"/>
  <c r="N192" i="10"/>
  <c r="R192" i="10"/>
  <c r="S192" i="10"/>
  <c r="T192" i="10"/>
  <c r="U192" i="10"/>
  <c r="V192" i="10"/>
  <c r="L193" i="10"/>
  <c r="N193" i="10"/>
  <c r="R193" i="10"/>
  <c r="S193" i="10"/>
  <c r="T193" i="10"/>
  <c r="U193" i="10"/>
  <c r="V193" i="10"/>
  <c r="L194" i="10"/>
  <c r="N194" i="10"/>
  <c r="R194" i="10"/>
  <c r="S194" i="10"/>
  <c r="T194" i="10"/>
  <c r="U194" i="10"/>
  <c r="V194" i="10"/>
  <c r="L195" i="10"/>
  <c r="N195" i="10"/>
  <c r="R195" i="10"/>
  <c r="S195" i="10"/>
  <c r="T195" i="10"/>
  <c r="U195" i="10"/>
  <c r="V195" i="10"/>
  <c r="L196" i="10"/>
  <c r="N196" i="10"/>
  <c r="R196" i="10"/>
  <c r="S196" i="10"/>
  <c r="T196" i="10"/>
  <c r="U196" i="10"/>
  <c r="V196" i="10"/>
  <c r="L197" i="10"/>
  <c r="N197" i="10"/>
  <c r="R197" i="10"/>
  <c r="S197" i="10"/>
  <c r="T197" i="10"/>
  <c r="U197" i="10"/>
  <c r="V197" i="10"/>
  <c r="L198" i="10"/>
  <c r="N198" i="10"/>
  <c r="R198" i="10"/>
  <c r="S198" i="10"/>
  <c r="T198" i="10"/>
  <c r="U198" i="10"/>
  <c r="V198" i="10"/>
  <c r="L199" i="10"/>
  <c r="N199" i="10"/>
  <c r="R199" i="10"/>
  <c r="S199" i="10"/>
  <c r="T199" i="10"/>
  <c r="M199" i="10" s="1"/>
  <c r="U199" i="10"/>
  <c r="V199" i="10"/>
  <c r="L200" i="10"/>
  <c r="N200" i="10"/>
  <c r="R200" i="10"/>
  <c r="S200" i="10"/>
  <c r="T200" i="10"/>
  <c r="M200" i="10" s="1"/>
  <c r="U200" i="10"/>
  <c r="V200" i="10"/>
  <c r="L201" i="10"/>
  <c r="N201" i="10"/>
  <c r="R201" i="10"/>
  <c r="S201" i="10"/>
  <c r="T201" i="10"/>
  <c r="M201" i="10" s="1"/>
  <c r="U201" i="10"/>
  <c r="V201" i="10"/>
  <c r="L202" i="10"/>
  <c r="N202" i="10"/>
  <c r="R202" i="10"/>
  <c r="S202" i="10"/>
  <c r="T202" i="10"/>
  <c r="M202" i="10" s="1"/>
  <c r="U202" i="10"/>
  <c r="V202" i="10"/>
  <c r="L203" i="10"/>
  <c r="N203" i="10"/>
  <c r="R203" i="10"/>
  <c r="S203" i="10"/>
  <c r="T203" i="10"/>
  <c r="M203" i="10" s="1"/>
  <c r="U203" i="10"/>
  <c r="V203" i="10"/>
  <c r="L204" i="10"/>
  <c r="N204" i="10"/>
  <c r="R204" i="10"/>
  <c r="S204" i="10"/>
  <c r="T204" i="10"/>
  <c r="M204" i="10" s="1"/>
  <c r="U204" i="10"/>
  <c r="V204" i="10"/>
  <c r="L205" i="10"/>
  <c r="N205" i="10"/>
  <c r="R205" i="10"/>
  <c r="S205" i="10"/>
  <c r="T205" i="10"/>
  <c r="M205" i="10" s="1"/>
  <c r="U205" i="10"/>
  <c r="V205" i="10"/>
  <c r="L206" i="10"/>
  <c r="N206" i="10"/>
  <c r="R206" i="10"/>
  <c r="S206" i="10"/>
  <c r="T206" i="10"/>
  <c r="M206" i="10" s="1"/>
  <c r="U206" i="10"/>
  <c r="V206" i="10"/>
  <c r="L207" i="10"/>
  <c r="N207" i="10"/>
  <c r="R207" i="10"/>
  <c r="S207" i="10"/>
  <c r="T207" i="10"/>
  <c r="M207" i="10" s="1"/>
  <c r="U207" i="10"/>
  <c r="V207" i="10"/>
  <c r="L208" i="10"/>
  <c r="N208" i="10"/>
  <c r="R208" i="10"/>
  <c r="S208" i="10"/>
  <c r="T208" i="10"/>
  <c r="M208" i="10" s="1"/>
  <c r="U208" i="10"/>
  <c r="V208" i="10"/>
  <c r="L209" i="10"/>
  <c r="N209" i="10"/>
  <c r="R209" i="10"/>
  <c r="S209" i="10"/>
  <c r="T209" i="10"/>
  <c r="M209" i="10" s="1"/>
  <c r="U209" i="10"/>
  <c r="V209" i="10"/>
  <c r="L210" i="10"/>
  <c r="N210" i="10"/>
  <c r="R210" i="10"/>
  <c r="S210" i="10"/>
  <c r="T210" i="10"/>
  <c r="M210" i="10" s="1"/>
  <c r="U210" i="10"/>
  <c r="V210" i="10"/>
  <c r="L211" i="10"/>
  <c r="N211" i="10"/>
  <c r="R211" i="10"/>
  <c r="S211" i="10"/>
  <c r="T211" i="10"/>
  <c r="M211" i="10" s="1"/>
  <c r="U211" i="10"/>
  <c r="V211" i="10"/>
  <c r="L212" i="10"/>
  <c r="N212" i="10"/>
  <c r="R212" i="10"/>
  <c r="S212" i="10"/>
  <c r="T212" i="10"/>
  <c r="M212" i="10" s="1"/>
  <c r="U212" i="10"/>
  <c r="V212" i="10"/>
  <c r="L213" i="10"/>
  <c r="N213" i="10"/>
  <c r="R213" i="10"/>
  <c r="S213" i="10"/>
  <c r="T213" i="10"/>
  <c r="M213" i="10" s="1"/>
  <c r="U213" i="10"/>
  <c r="V213" i="10"/>
  <c r="L214" i="10"/>
  <c r="N214" i="10"/>
  <c r="R214" i="10"/>
  <c r="S214" i="10"/>
  <c r="T214" i="10"/>
  <c r="M214" i="10" s="1"/>
  <c r="U214" i="10"/>
  <c r="V214" i="10"/>
  <c r="D215" i="10"/>
  <c r="E215" i="10"/>
  <c r="S215" i="10" s="1"/>
  <c r="F215" i="10"/>
  <c r="G215" i="10"/>
  <c r="H215" i="10"/>
  <c r="I215" i="10"/>
  <c r="T215" i="10" s="1"/>
  <c r="J215" i="10"/>
  <c r="K215" i="10"/>
  <c r="R215" i="10"/>
  <c r="V215" i="10"/>
  <c r="L216" i="10"/>
  <c r="N216" i="10"/>
  <c r="R216" i="10"/>
  <c r="M216" i="10" s="1"/>
  <c r="S216" i="10"/>
  <c r="T216" i="10"/>
  <c r="U216" i="10"/>
  <c r="V216" i="10"/>
  <c r="L217" i="10"/>
  <c r="N217" i="10"/>
  <c r="R217" i="10"/>
  <c r="M217" i="10" s="1"/>
  <c r="S217" i="10"/>
  <c r="T217" i="10"/>
  <c r="U217" i="10"/>
  <c r="V217" i="10"/>
  <c r="L218" i="10"/>
  <c r="N218" i="10"/>
  <c r="R218" i="10"/>
  <c r="M218" i="10" s="1"/>
  <c r="S218" i="10"/>
  <c r="T218" i="10"/>
  <c r="U218" i="10"/>
  <c r="V218" i="10"/>
  <c r="L219" i="10"/>
  <c r="N219" i="10"/>
  <c r="R219" i="10"/>
  <c r="M219" i="10" s="1"/>
  <c r="S219" i="10"/>
  <c r="T219" i="10"/>
  <c r="U219" i="10"/>
  <c r="V219" i="10"/>
  <c r="L220" i="10"/>
  <c r="N220" i="10"/>
  <c r="R220" i="10"/>
  <c r="M220" i="10" s="1"/>
  <c r="S220" i="10"/>
  <c r="T220" i="10"/>
  <c r="U220" i="10"/>
  <c r="V220" i="10"/>
  <c r="L221" i="10"/>
  <c r="N221" i="10"/>
  <c r="R221" i="10"/>
  <c r="M221" i="10" s="1"/>
  <c r="S221" i="10"/>
  <c r="T221" i="10"/>
  <c r="U221" i="10"/>
  <c r="V221" i="10"/>
  <c r="L222" i="10"/>
  <c r="N222" i="10"/>
  <c r="R222" i="10"/>
  <c r="M222" i="10" s="1"/>
  <c r="S222" i="10"/>
  <c r="T222" i="10"/>
  <c r="U222" i="10"/>
  <c r="V222" i="10"/>
  <c r="L223" i="10"/>
  <c r="N223" i="10"/>
  <c r="R223" i="10"/>
  <c r="M223" i="10" s="1"/>
  <c r="S223" i="10"/>
  <c r="T223" i="10"/>
  <c r="U223" i="10"/>
  <c r="V223" i="10"/>
  <c r="L224" i="10"/>
  <c r="N224" i="10"/>
  <c r="R224" i="10"/>
  <c r="M224" i="10" s="1"/>
  <c r="S224" i="10"/>
  <c r="T224" i="10"/>
  <c r="U224" i="10"/>
  <c r="V224" i="10"/>
  <c r="L225" i="10"/>
  <c r="N225" i="10"/>
  <c r="R225" i="10"/>
  <c r="M225" i="10" s="1"/>
  <c r="S225" i="10"/>
  <c r="T225" i="10"/>
  <c r="U225" i="10"/>
  <c r="V225" i="10"/>
  <c r="L226" i="10"/>
  <c r="N226" i="10"/>
  <c r="R226" i="10"/>
  <c r="M226" i="10" s="1"/>
  <c r="S226" i="10"/>
  <c r="T226" i="10"/>
  <c r="U226" i="10"/>
  <c r="V226" i="10"/>
  <c r="L227" i="10"/>
  <c r="N227" i="10"/>
  <c r="R227" i="10"/>
  <c r="M227" i="10" s="1"/>
  <c r="S227" i="10"/>
  <c r="T227" i="10"/>
  <c r="U227" i="10"/>
  <c r="V227" i="10"/>
  <c r="L228" i="10"/>
  <c r="N228" i="10"/>
  <c r="R228" i="10"/>
  <c r="M228" i="10" s="1"/>
  <c r="S228" i="10"/>
  <c r="T228" i="10"/>
  <c r="U228" i="10"/>
  <c r="V228" i="10"/>
  <c r="L229" i="10"/>
  <c r="N229" i="10"/>
  <c r="R229" i="10"/>
  <c r="M229" i="10" s="1"/>
  <c r="S229" i="10"/>
  <c r="T229" i="10"/>
  <c r="U229" i="10"/>
  <c r="V229" i="10"/>
  <c r="L230" i="10"/>
  <c r="N230" i="10"/>
  <c r="R230" i="10"/>
  <c r="M230" i="10" s="1"/>
  <c r="S230" i="10"/>
  <c r="T230" i="10"/>
  <c r="U230" i="10"/>
  <c r="V230" i="10"/>
  <c r="L231" i="10"/>
  <c r="N231" i="10"/>
  <c r="R231" i="10"/>
  <c r="M231" i="10" s="1"/>
  <c r="S231" i="10"/>
  <c r="T231" i="10"/>
  <c r="U231" i="10"/>
  <c r="V231" i="10"/>
  <c r="L232" i="10"/>
  <c r="N232" i="10"/>
  <c r="R232" i="10"/>
  <c r="M232" i="10" s="1"/>
  <c r="S232" i="10"/>
  <c r="T232" i="10"/>
  <c r="U232" i="10"/>
  <c r="V232" i="10"/>
  <c r="L233" i="10"/>
  <c r="N233" i="10"/>
  <c r="R233" i="10"/>
  <c r="M233" i="10" s="1"/>
  <c r="S233" i="10"/>
  <c r="T233" i="10"/>
  <c r="U233" i="10"/>
  <c r="V233" i="10"/>
  <c r="L234" i="10"/>
  <c r="N234" i="10"/>
  <c r="R234" i="10"/>
  <c r="M234" i="10" s="1"/>
  <c r="S234" i="10"/>
  <c r="T234" i="10"/>
  <c r="U234" i="10"/>
  <c r="V234" i="10"/>
  <c r="L235" i="10"/>
  <c r="N235" i="10"/>
  <c r="R235" i="10"/>
  <c r="M235" i="10" s="1"/>
  <c r="S235" i="10"/>
  <c r="T235" i="10"/>
  <c r="U235" i="10"/>
  <c r="V235" i="10"/>
  <c r="L236" i="10"/>
  <c r="N236" i="10"/>
  <c r="R236" i="10"/>
  <c r="M236" i="10" s="1"/>
  <c r="S236" i="10"/>
  <c r="T236" i="10"/>
  <c r="U236" i="10"/>
  <c r="V236" i="10"/>
  <c r="L237" i="10"/>
  <c r="N237" i="10"/>
  <c r="R237" i="10"/>
  <c r="M237" i="10" s="1"/>
  <c r="S237" i="10"/>
  <c r="T237" i="10"/>
  <c r="U237" i="10"/>
  <c r="V237" i="10"/>
  <c r="L238" i="10"/>
  <c r="N238" i="10"/>
  <c r="R238" i="10"/>
  <c r="M238" i="10" s="1"/>
  <c r="S238" i="10"/>
  <c r="T238" i="10"/>
  <c r="U238" i="10"/>
  <c r="V238" i="10"/>
  <c r="L239" i="10"/>
  <c r="N239" i="10"/>
  <c r="R239" i="10"/>
  <c r="M239" i="10" s="1"/>
  <c r="S239" i="10"/>
  <c r="T239" i="10"/>
  <c r="U239" i="10"/>
  <c r="V239" i="10"/>
  <c r="L240" i="10"/>
  <c r="N240" i="10"/>
  <c r="R240" i="10"/>
  <c r="M240" i="10" s="1"/>
  <c r="S240" i="10"/>
  <c r="T240" i="10"/>
  <c r="U240" i="10"/>
  <c r="V240" i="10"/>
  <c r="L241" i="10"/>
  <c r="N241" i="10"/>
  <c r="R241" i="10"/>
  <c r="M241" i="10" s="1"/>
  <c r="S241" i="10"/>
  <c r="T241" i="10"/>
  <c r="U241" i="10"/>
  <c r="V241" i="10"/>
  <c r="L242" i="10"/>
  <c r="N242" i="10"/>
  <c r="R242" i="10"/>
  <c r="M242" i="10" s="1"/>
  <c r="S242" i="10"/>
  <c r="T242" i="10"/>
  <c r="U242" i="10"/>
  <c r="V242" i="10"/>
  <c r="L243" i="10"/>
  <c r="N243" i="10"/>
  <c r="R243" i="10"/>
  <c r="M243" i="10" s="1"/>
  <c r="S243" i="10"/>
  <c r="T243" i="10"/>
  <c r="U243" i="10"/>
  <c r="V243" i="10"/>
  <c r="D244" i="10"/>
  <c r="N244" i="10" s="1"/>
  <c r="D13" i="11" s="1"/>
  <c r="E244" i="10"/>
  <c r="F244" i="10"/>
  <c r="G244" i="10"/>
  <c r="T244" i="10" s="1"/>
  <c r="H244" i="10"/>
  <c r="V244" i="10" s="1"/>
  <c r="I244" i="10"/>
  <c r="J244" i="10"/>
  <c r="K244" i="10"/>
  <c r="L244" i="10"/>
  <c r="B13" i="11" s="1"/>
  <c r="S244" i="10"/>
  <c r="L248" i="10"/>
  <c r="N248" i="10"/>
  <c r="R248" i="10"/>
  <c r="M248" i="10" s="1"/>
  <c r="S248" i="10"/>
  <c r="T248" i="10"/>
  <c r="U248" i="10"/>
  <c r="V248" i="10"/>
  <c r="L249" i="10"/>
  <c r="N249" i="10"/>
  <c r="R249" i="10"/>
  <c r="M249" i="10" s="1"/>
  <c r="S249" i="10"/>
  <c r="T249" i="10"/>
  <c r="U249" i="10"/>
  <c r="V249" i="10"/>
  <c r="L250" i="10"/>
  <c r="N250" i="10"/>
  <c r="R250" i="10"/>
  <c r="M250" i="10" s="1"/>
  <c r="S250" i="10"/>
  <c r="T250" i="10"/>
  <c r="U250" i="10"/>
  <c r="V250" i="10"/>
  <c r="L251" i="10"/>
  <c r="N251" i="10"/>
  <c r="R251" i="10"/>
  <c r="M251" i="10" s="1"/>
  <c r="S251" i="10"/>
  <c r="T251" i="10"/>
  <c r="U251" i="10"/>
  <c r="V251" i="10"/>
  <c r="L252" i="10"/>
  <c r="N252" i="10"/>
  <c r="R252" i="10"/>
  <c r="M252" i="10" s="1"/>
  <c r="S252" i="10"/>
  <c r="T252" i="10"/>
  <c r="U252" i="10"/>
  <c r="V252" i="10"/>
  <c r="L253" i="10"/>
  <c r="N253" i="10"/>
  <c r="R253" i="10"/>
  <c r="M253" i="10" s="1"/>
  <c r="S253" i="10"/>
  <c r="T253" i="10"/>
  <c r="U253" i="10"/>
  <c r="V253" i="10"/>
  <c r="L254" i="10"/>
  <c r="N254" i="10"/>
  <c r="R254" i="10"/>
  <c r="M254" i="10" s="1"/>
  <c r="S254" i="10"/>
  <c r="T254" i="10"/>
  <c r="U254" i="10"/>
  <c r="V254" i="10"/>
  <c r="L255" i="10"/>
  <c r="N255" i="10"/>
  <c r="R255" i="10"/>
  <c r="M255" i="10" s="1"/>
  <c r="S255" i="10"/>
  <c r="T255" i="10"/>
  <c r="U255" i="10"/>
  <c r="V255" i="10"/>
  <c r="L256" i="10"/>
  <c r="N256" i="10"/>
  <c r="R256" i="10"/>
  <c r="M256" i="10" s="1"/>
  <c r="S256" i="10"/>
  <c r="T256" i="10"/>
  <c r="U256" i="10"/>
  <c r="V256" i="10"/>
  <c r="L257" i="10"/>
  <c r="N257" i="10"/>
  <c r="R257" i="10"/>
  <c r="M257" i="10" s="1"/>
  <c r="S257" i="10"/>
  <c r="T257" i="10"/>
  <c r="U257" i="10"/>
  <c r="V257" i="10"/>
  <c r="L258" i="10"/>
  <c r="N258" i="10"/>
  <c r="R258" i="10"/>
  <c r="M258" i="10" s="1"/>
  <c r="S258" i="10"/>
  <c r="T258" i="10"/>
  <c r="U258" i="10"/>
  <c r="V258" i="10"/>
  <c r="L259" i="10"/>
  <c r="N259" i="10"/>
  <c r="R259" i="10"/>
  <c r="M259" i="10" s="1"/>
  <c r="S259" i="10"/>
  <c r="T259" i="10"/>
  <c r="U259" i="10"/>
  <c r="V259" i="10"/>
  <c r="L260" i="10"/>
  <c r="N260" i="10"/>
  <c r="R260" i="10"/>
  <c r="M260" i="10" s="1"/>
  <c r="S260" i="10"/>
  <c r="T260" i="10"/>
  <c r="U260" i="10"/>
  <c r="V260" i="10"/>
  <c r="L261" i="10"/>
  <c r="N261" i="10"/>
  <c r="R261" i="10"/>
  <c r="M261" i="10" s="1"/>
  <c r="S261" i="10"/>
  <c r="T261" i="10"/>
  <c r="U261" i="10"/>
  <c r="V261" i="10"/>
  <c r="L262" i="10"/>
  <c r="N262" i="10"/>
  <c r="R262" i="10"/>
  <c r="M262" i="10" s="1"/>
  <c r="S262" i="10"/>
  <c r="T262" i="10"/>
  <c r="U262" i="10"/>
  <c r="V262" i="10"/>
  <c r="L263" i="10"/>
  <c r="N263" i="10"/>
  <c r="R263" i="10"/>
  <c r="M263" i="10" s="1"/>
  <c r="S263" i="10"/>
  <c r="T263" i="10"/>
  <c r="U263" i="10"/>
  <c r="V263" i="10"/>
  <c r="L264" i="10"/>
  <c r="N264" i="10"/>
  <c r="R264" i="10"/>
  <c r="M264" i="10" s="1"/>
  <c r="S264" i="10"/>
  <c r="T264" i="10"/>
  <c r="U264" i="10"/>
  <c r="V264" i="10"/>
  <c r="L265" i="10"/>
  <c r="N265" i="10"/>
  <c r="R265" i="10"/>
  <c r="M265" i="10" s="1"/>
  <c r="S265" i="10"/>
  <c r="T265" i="10"/>
  <c r="U265" i="10"/>
  <c r="V265" i="10"/>
  <c r="L266" i="10"/>
  <c r="N266" i="10"/>
  <c r="R266" i="10"/>
  <c r="M266" i="10" s="1"/>
  <c r="S266" i="10"/>
  <c r="T266" i="10"/>
  <c r="U266" i="10"/>
  <c r="V266" i="10"/>
  <c r="L267" i="10"/>
  <c r="N267" i="10"/>
  <c r="R267" i="10"/>
  <c r="M267" i="10" s="1"/>
  <c r="S267" i="10"/>
  <c r="T267" i="10"/>
  <c r="U267" i="10"/>
  <c r="V267" i="10"/>
  <c r="L268" i="10"/>
  <c r="N268" i="10"/>
  <c r="R268" i="10"/>
  <c r="M268" i="10" s="1"/>
  <c r="S268" i="10"/>
  <c r="T268" i="10"/>
  <c r="U268" i="10"/>
  <c r="V268" i="10"/>
  <c r="L269" i="10"/>
  <c r="N269" i="10"/>
  <c r="R269" i="10"/>
  <c r="M269" i="10" s="1"/>
  <c r="S269" i="10"/>
  <c r="T269" i="10"/>
  <c r="U269" i="10"/>
  <c r="V269" i="10"/>
  <c r="L270" i="10"/>
  <c r="N270" i="10"/>
  <c r="R270" i="10"/>
  <c r="M270" i="10" s="1"/>
  <c r="S270" i="10"/>
  <c r="T270" i="10"/>
  <c r="U270" i="10"/>
  <c r="V270" i="10"/>
  <c r="L271" i="10"/>
  <c r="N271" i="10"/>
  <c r="R271" i="10"/>
  <c r="M271" i="10" s="1"/>
  <c r="S271" i="10"/>
  <c r="T271" i="10"/>
  <c r="U271" i="10"/>
  <c r="V271" i="10"/>
  <c r="L272" i="10"/>
  <c r="N272" i="10"/>
  <c r="R272" i="10"/>
  <c r="M272" i="10" s="1"/>
  <c r="S272" i="10"/>
  <c r="T272" i="10"/>
  <c r="U272" i="10"/>
  <c r="V272" i="10"/>
  <c r="L273" i="10"/>
  <c r="N273" i="10"/>
  <c r="R273" i="10"/>
  <c r="M273" i="10" s="1"/>
  <c r="S273" i="10"/>
  <c r="T273" i="10"/>
  <c r="U273" i="10"/>
  <c r="V273" i="10"/>
  <c r="L274" i="10"/>
  <c r="N274" i="10"/>
  <c r="R274" i="10"/>
  <c r="M274" i="10" s="1"/>
  <c r="S274" i="10"/>
  <c r="T274" i="10"/>
  <c r="U274" i="10"/>
  <c r="V274" i="10"/>
  <c r="L275" i="10"/>
  <c r="N275" i="10"/>
  <c r="R275" i="10"/>
  <c r="M275" i="10" s="1"/>
  <c r="S275" i="10"/>
  <c r="T275" i="10"/>
  <c r="U275" i="10"/>
  <c r="V275" i="10"/>
  <c r="D276" i="10"/>
  <c r="N276" i="10" s="1"/>
  <c r="D5" i="11" s="1"/>
  <c r="E276" i="10"/>
  <c r="F276" i="10"/>
  <c r="G276" i="10"/>
  <c r="T276" i="10" s="1"/>
  <c r="H276" i="10"/>
  <c r="V276" i="10" s="1"/>
  <c r="I276" i="10"/>
  <c r="J276" i="10"/>
  <c r="K276" i="10"/>
  <c r="L276" i="10"/>
  <c r="B5" i="11" s="1"/>
  <c r="S276" i="10"/>
  <c r="L277" i="10"/>
  <c r="N277" i="10"/>
  <c r="R277" i="10"/>
  <c r="M277" i="10" s="1"/>
  <c r="S277" i="10"/>
  <c r="T277" i="10"/>
  <c r="U277" i="10"/>
  <c r="V277" i="10"/>
  <c r="L278" i="10"/>
  <c r="N278" i="10"/>
  <c r="R278" i="10"/>
  <c r="M278" i="10" s="1"/>
  <c r="S278" i="10"/>
  <c r="T278" i="10"/>
  <c r="U278" i="10"/>
  <c r="V278" i="10"/>
  <c r="L279" i="10"/>
  <c r="N279" i="10"/>
  <c r="R279" i="10"/>
  <c r="M279" i="10" s="1"/>
  <c r="S279" i="10"/>
  <c r="T279" i="10"/>
  <c r="U279" i="10"/>
  <c r="V279" i="10"/>
  <c r="L280" i="10"/>
  <c r="N280" i="10"/>
  <c r="R280" i="10"/>
  <c r="M280" i="10" s="1"/>
  <c r="S280" i="10"/>
  <c r="T280" i="10"/>
  <c r="U280" i="10"/>
  <c r="V280" i="10"/>
  <c r="L281" i="10"/>
  <c r="N281" i="10"/>
  <c r="R281" i="10"/>
  <c r="M281" i="10" s="1"/>
  <c r="S281" i="10"/>
  <c r="T281" i="10"/>
  <c r="U281" i="10"/>
  <c r="V281" i="10"/>
  <c r="L282" i="10"/>
  <c r="N282" i="10"/>
  <c r="R282" i="10"/>
  <c r="M282" i="10" s="1"/>
  <c r="S282" i="10"/>
  <c r="T282" i="10"/>
  <c r="U282" i="10"/>
  <c r="V282" i="10"/>
  <c r="L283" i="10"/>
  <c r="N283" i="10"/>
  <c r="R283" i="10"/>
  <c r="M283" i="10" s="1"/>
  <c r="S283" i="10"/>
  <c r="T283" i="10"/>
  <c r="U283" i="10"/>
  <c r="V283" i="10"/>
  <c r="L284" i="10"/>
  <c r="N284" i="10"/>
  <c r="R284" i="10"/>
  <c r="M284" i="10" s="1"/>
  <c r="S284" i="10"/>
  <c r="T284" i="10"/>
  <c r="U284" i="10"/>
  <c r="V284" i="10"/>
  <c r="L285" i="10"/>
  <c r="N285" i="10"/>
  <c r="R285" i="10"/>
  <c r="M285" i="10" s="1"/>
  <c r="S285" i="10"/>
  <c r="T285" i="10"/>
  <c r="U285" i="10"/>
  <c r="V285" i="10"/>
  <c r="L286" i="10"/>
  <c r="N286" i="10"/>
  <c r="R286" i="10"/>
  <c r="M286" i="10" s="1"/>
  <c r="S286" i="10"/>
  <c r="T286" i="10"/>
  <c r="U286" i="10"/>
  <c r="V286" i="10"/>
  <c r="L287" i="10"/>
  <c r="N287" i="10"/>
  <c r="R287" i="10"/>
  <c r="M287" i="10" s="1"/>
  <c r="S287" i="10"/>
  <c r="T287" i="10"/>
  <c r="U287" i="10"/>
  <c r="V287" i="10"/>
  <c r="L288" i="10"/>
  <c r="N288" i="10"/>
  <c r="R288" i="10"/>
  <c r="M288" i="10" s="1"/>
  <c r="S288" i="10"/>
  <c r="T288" i="10"/>
  <c r="U288" i="10"/>
  <c r="V288" i="10"/>
  <c r="L289" i="10"/>
  <c r="N289" i="10"/>
  <c r="R289" i="10"/>
  <c r="M289" i="10" s="1"/>
  <c r="S289" i="10"/>
  <c r="T289" i="10"/>
  <c r="U289" i="10"/>
  <c r="V289" i="10"/>
  <c r="L290" i="10"/>
  <c r="N290" i="10"/>
  <c r="R290" i="10"/>
  <c r="M290" i="10" s="1"/>
  <c r="S290" i="10"/>
  <c r="T290" i="10"/>
  <c r="U290" i="10"/>
  <c r="V290" i="10"/>
  <c r="L291" i="10"/>
  <c r="N291" i="10"/>
  <c r="R291" i="10"/>
  <c r="M291" i="10" s="1"/>
  <c r="S291" i="10"/>
  <c r="T291" i="10"/>
  <c r="U291" i="10"/>
  <c r="V291" i="10"/>
  <c r="L292" i="10"/>
  <c r="N292" i="10"/>
  <c r="R292" i="10"/>
  <c r="M292" i="10" s="1"/>
  <c r="S292" i="10"/>
  <c r="T292" i="10"/>
  <c r="U292" i="10"/>
  <c r="V292" i="10"/>
  <c r="L293" i="10"/>
  <c r="N293" i="10"/>
  <c r="R293" i="10"/>
  <c r="M293" i="10" s="1"/>
  <c r="S293" i="10"/>
  <c r="T293" i="10"/>
  <c r="U293" i="10"/>
  <c r="V293" i="10"/>
  <c r="L294" i="10"/>
  <c r="N294" i="10"/>
  <c r="R294" i="10"/>
  <c r="M294" i="10" s="1"/>
  <c r="S294" i="10"/>
  <c r="T294" i="10"/>
  <c r="U294" i="10"/>
  <c r="V294" i="10"/>
  <c r="L295" i="10"/>
  <c r="N295" i="10"/>
  <c r="R295" i="10"/>
  <c r="M295" i="10" s="1"/>
  <c r="S295" i="10"/>
  <c r="T295" i="10"/>
  <c r="U295" i="10"/>
  <c r="V295" i="10"/>
  <c r="L296" i="10"/>
  <c r="N296" i="10"/>
  <c r="R296" i="10"/>
  <c r="M296" i="10" s="1"/>
  <c r="S296" i="10"/>
  <c r="T296" i="10"/>
  <c r="U296" i="10"/>
  <c r="V296" i="10"/>
  <c r="N297" i="10"/>
  <c r="R297" i="10"/>
  <c r="S297" i="10"/>
  <c r="T297" i="10"/>
  <c r="M297" i="10" s="1"/>
  <c r="U297" i="10"/>
  <c r="V297" i="10"/>
  <c r="L298" i="10"/>
  <c r="N298" i="10"/>
  <c r="R298" i="10"/>
  <c r="S298" i="10"/>
  <c r="T298" i="10"/>
  <c r="M298" i="10" s="1"/>
  <c r="U298" i="10"/>
  <c r="V298" i="10"/>
  <c r="L299" i="10"/>
  <c r="N299" i="10"/>
  <c r="R299" i="10"/>
  <c r="S299" i="10"/>
  <c r="T299" i="10"/>
  <c r="M299" i="10" s="1"/>
  <c r="U299" i="10"/>
  <c r="V299" i="10"/>
  <c r="L300" i="10"/>
  <c r="N300" i="10"/>
  <c r="R300" i="10"/>
  <c r="S300" i="10"/>
  <c r="T300" i="10"/>
  <c r="M300" i="10" s="1"/>
  <c r="U300" i="10"/>
  <c r="V300" i="10"/>
  <c r="L301" i="10"/>
  <c r="N301" i="10"/>
  <c r="R301" i="10"/>
  <c r="S301" i="10"/>
  <c r="T301" i="10"/>
  <c r="M301" i="10" s="1"/>
  <c r="U301" i="10"/>
  <c r="V301" i="10"/>
  <c r="N302" i="10"/>
  <c r="R302" i="10"/>
  <c r="S302" i="10"/>
  <c r="T302" i="10"/>
  <c r="M302" i="10" s="1"/>
  <c r="U302" i="10"/>
  <c r="V302" i="10"/>
  <c r="L303" i="10"/>
  <c r="N303" i="10"/>
  <c r="R303" i="10"/>
  <c r="S303" i="10"/>
  <c r="T303" i="10"/>
  <c r="M303" i="10" s="1"/>
  <c r="U303" i="10"/>
  <c r="V303" i="10"/>
  <c r="N304" i="10"/>
  <c r="R304" i="10"/>
  <c r="M304" i="10" s="1"/>
  <c r="S304" i="10"/>
  <c r="T304" i="10"/>
  <c r="U304" i="10"/>
  <c r="V304" i="10"/>
  <c r="D305" i="10"/>
  <c r="E305" i="10"/>
  <c r="F305" i="10"/>
  <c r="L305" i="10" s="1"/>
  <c r="B14" i="11" s="1"/>
  <c r="G305" i="10"/>
  <c r="N305" i="10" s="1"/>
  <c r="D14" i="11" s="1"/>
  <c r="H305" i="10"/>
  <c r="I305" i="10"/>
  <c r="J305" i="10"/>
  <c r="K305" i="10"/>
  <c r="R305" i="10"/>
  <c r="V305" i="10"/>
  <c r="L309" i="10"/>
  <c r="N309" i="10"/>
  <c r="R309" i="10"/>
  <c r="M309" i="10" s="1"/>
  <c r="S309" i="10"/>
  <c r="T309" i="10"/>
  <c r="U309" i="10"/>
  <c r="V309" i="10"/>
  <c r="L310" i="10"/>
  <c r="N310" i="10"/>
  <c r="R310" i="10"/>
  <c r="M310" i="10" s="1"/>
  <c r="S310" i="10"/>
  <c r="T310" i="10"/>
  <c r="U310" i="10"/>
  <c r="V310" i="10"/>
  <c r="L311" i="10"/>
  <c r="N311" i="10"/>
  <c r="R311" i="10"/>
  <c r="M311" i="10" s="1"/>
  <c r="S311" i="10"/>
  <c r="T311" i="10"/>
  <c r="U311" i="10"/>
  <c r="V311" i="10"/>
  <c r="L312" i="10"/>
  <c r="N312" i="10"/>
  <c r="R312" i="10"/>
  <c r="M312" i="10" s="1"/>
  <c r="S312" i="10"/>
  <c r="T312" i="10"/>
  <c r="U312" i="10"/>
  <c r="V312" i="10"/>
  <c r="L313" i="10"/>
  <c r="N313" i="10"/>
  <c r="R313" i="10"/>
  <c r="M313" i="10" s="1"/>
  <c r="S313" i="10"/>
  <c r="T313" i="10"/>
  <c r="U313" i="10"/>
  <c r="V313" i="10"/>
  <c r="L314" i="10"/>
  <c r="N314" i="10"/>
  <c r="R314" i="10"/>
  <c r="M314" i="10" s="1"/>
  <c r="S314" i="10"/>
  <c r="T314" i="10"/>
  <c r="U314" i="10"/>
  <c r="V314" i="10"/>
  <c r="L315" i="10"/>
  <c r="N315" i="10"/>
  <c r="R315" i="10"/>
  <c r="M315" i="10" s="1"/>
  <c r="S315" i="10"/>
  <c r="T315" i="10"/>
  <c r="U315" i="10"/>
  <c r="V315" i="10"/>
  <c r="L316" i="10"/>
  <c r="N316" i="10"/>
  <c r="R316" i="10"/>
  <c r="M316" i="10" s="1"/>
  <c r="S316" i="10"/>
  <c r="T316" i="10"/>
  <c r="U316" i="10"/>
  <c r="V316" i="10"/>
  <c r="L317" i="10"/>
  <c r="N317" i="10"/>
  <c r="R317" i="10"/>
  <c r="M317" i="10" s="1"/>
  <c r="S317" i="10"/>
  <c r="T317" i="10"/>
  <c r="U317" i="10"/>
  <c r="V317" i="10"/>
  <c r="L318" i="10"/>
  <c r="N318" i="10"/>
  <c r="R318" i="10"/>
  <c r="M318" i="10" s="1"/>
  <c r="S318" i="10"/>
  <c r="T318" i="10"/>
  <c r="U318" i="10"/>
  <c r="V318" i="10"/>
  <c r="L319" i="10"/>
  <c r="N319" i="10"/>
  <c r="R319" i="10"/>
  <c r="M319" i="10" s="1"/>
  <c r="S319" i="10"/>
  <c r="T319" i="10"/>
  <c r="U319" i="10"/>
  <c r="V319" i="10"/>
  <c r="L320" i="10"/>
  <c r="N320" i="10"/>
  <c r="R320" i="10"/>
  <c r="M320" i="10" s="1"/>
  <c r="S320" i="10"/>
  <c r="T320" i="10"/>
  <c r="U320" i="10"/>
  <c r="V320" i="10"/>
  <c r="L321" i="10"/>
  <c r="N321" i="10"/>
  <c r="R321" i="10"/>
  <c r="M321" i="10" s="1"/>
  <c r="S321" i="10"/>
  <c r="T321" i="10"/>
  <c r="U321" i="10"/>
  <c r="V321" i="10"/>
  <c r="L322" i="10"/>
  <c r="N322" i="10"/>
  <c r="R322" i="10"/>
  <c r="M322" i="10" s="1"/>
  <c r="S322" i="10"/>
  <c r="T322" i="10"/>
  <c r="U322" i="10"/>
  <c r="V322" i="10"/>
  <c r="L323" i="10"/>
  <c r="N323" i="10"/>
  <c r="R323" i="10"/>
  <c r="M323" i="10" s="1"/>
  <c r="S323" i="10"/>
  <c r="T323" i="10"/>
  <c r="U323" i="10"/>
  <c r="V323" i="10"/>
  <c r="L324" i="10"/>
  <c r="N324" i="10"/>
  <c r="R324" i="10"/>
  <c r="M324" i="10" s="1"/>
  <c r="S324" i="10"/>
  <c r="T324" i="10"/>
  <c r="U324" i="10"/>
  <c r="V324" i="10"/>
  <c r="L325" i="10"/>
  <c r="N325" i="10"/>
  <c r="R325" i="10"/>
  <c r="M325" i="10" s="1"/>
  <c r="S325" i="10"/>
  <c r="T325" i="10"/>
  <c r="U325" i="10"/>
  <c r="V325" i="10"/>
  <c r="L326" i="10"/>
  <c r="N326" i="10"/>
  <c r="R326" i="10"/>
  <c r="M326" i="10" s="1"/>
  <c r="S326" i="10"/>
  <c r="T326" i="10"/>
  <c r="U326" i="10"/>
  <c r="V326" i="10"/>
  <c r="L327" i="10"/>
  <c r="N327" i="10"/>
  <c r="R327" i="10"/>
  <c r="M327" i="10" s="1"/>
  <c r="S327" i="10"/>
  <c r="T327" i="10"/>
  <c r="U327" i="10"/>
  <c r="V327" i="10"/>
  <c r="L328" i="10"/>
  <c r="N328" i="10"/>
  <c r="R328" i="10"/>
  <c r="M328" i="10" s="1"/>
  <c r="S328" i="10"/>
  <c r="T328" i="10"/>
  <c r="U328" i="10"/>
  <c r="V328" i="10"/>
  <c r="L329" i="10"/>
  <c r="N329" i="10"/>
  <c r="R329" i="10"/>
  <c r="M329" i="10" s="1"/>
  <c r="S329" i="10"/>
  <c r="T329" i="10"/>
  <c r="U329" i="10"/>
  <c r="V329" i="10"/>
  <c r="L330" i="10"/>
  <c r="N330" i="10"/>
  <c r="R330" i="10"/>
  <c r="M330" i="10" s="1"/>
  <c r="S330" i="10"/>
  <c r="T330" i="10"/>
  <c r="U330" i="10"/>
  <c r="V330" i="10"/>
  <c r="L331" i="10"/>
  <c r="N331" i="10"/>
  <c r="R331" i="10"/>
  <c r="M331" i="10" s="1"/>
  <c r="S331" i="10"/>
  <c r="T331" i="10"/>
  <c r="U331" i="10"/>
  <c r="V331" i="10"/>
  <c r="L332" i="10"/>
  <c r="N332" i="10"/>
  <c r="R332" i="10"/>
  <c r="M332" i="10" s="1"/>
  <c r="S332" i="10"/>
  <c r="T332" i="10"/>
  <c r="U332" i="10"/>
  <c r="V332" i="10"/>
  <c r="L333" i="10"/>
  <c r="N333" i="10"/>
  <c r="R333" i="10"/>
  <c r="M333" i="10" s="1"/>
  <c r="S333" i="10"/>
  <c r="T333" i="10"/>
  <c r="U333" i="10"/>
  <c r="V333" i="10"/>
  <c r="L334" i="10"/>
  <c r="N334" i="10"/>
  <c r="R334" i="10"/>
  <c r="M334" i="10" s="1"/>
  <c r="S334" i="10"/>
  <c r="T334" i="10"/>
  <c r="U334" i="10"/>
  <c r="V334" i="10"/>
  <c r="L335" i="10"/>
  <c r="N335" i="10"/>
  <c r="R335" i="10"/>
  <c r="M335" i="10" s="1"/>
  <c r="S335" i="10"/>
  <c r="T335" i="10"/>
  <c r="U335" i="10"/>
  <c r="V335" i="10"/>
  <c r="L336" i="10"/>
  <c r="N336" i="10"/>
  <c r="R336" i="10"/>
  <c r="M336" i="10" s="1"/>
  <c r="S336" i="10"/>
  <c r="T336" i="10"/>
  <c r="U336" i="10"/>
  <c r="V336" i="10"/>
  <c r="D337" i="10"/>
  <c r="E337" i="10"/>
  <c r="F337" i="10"/>
  <c r="L337" i="10" s="1"/>
  <c r="B6" i="11" s="1"/>
  <c r="G337" i="10"/>
  <c r="N337" i="10" s="1"/>
  <c r="D6" i="11" s="1"/>
  <c r="H337" i="10"/>
  <c r="I337" i="10"/>
  <c r="J337" i="10"/>
  <c r="K337" i="10"/>
  <c r="R337" i="10"/>
  <c r="V337" i="10"/>
  <c r="L338" i="10"/>
  <c r="N338" i="10"/>
  <c r="R338" i="10"/>
  <c r="M338" i="10" s="1"/>
  <c r="S338" i="10"/>
  <c r="T338" i="10"/>
  <c r="U338" i="10"/>
  <c r="V338" i="10"/>
  <c r="L339" i="10"/>
  <c r="N339" i="10"/>
  <c r="R339" i="10"/>
  <c r="M339" i="10" s="1"/>
  <c r="S339" i="10"/>
  <c r="T339" i="10"/>
  <c r="U339" i="10"/>
  <c r="V339" i="10"/>
  <c r="L340" i="10"/>
  <c r="N340" i="10"/>
  <c r="R340" i="10"/>
  <c r="M340" i="10" s="1"/>
  <c r="S340" i="10"/>
  <c r="T340" i="10"/>
  <c r="U340" i="10"/>
  <c r="V340" i="10"/>
  <c r="L341" i="10"/>
  <c r="N341" i="10"/>
  <c r="R341" i="10"/>
  <c r="M341" i="10" s="1"/>
  <c r="S341" i="10"/>
  <c r="T341" i="10"/>
  <c r="U341" i="10"/>
  <c r="V341" i="10"/>
  <c r="L342" i="10"/>
  <c r="N342" i="10"/>
  <c r="R342" i="10"/>
  <c r="M342" i="10" s="1"/>
  <c r="S342" i="10"/>
  <c r="T342" i="10"/>
  <c r="U342" i="10"/>
  <c r="V342" i="10"/>
  <c r="L343" i="10"/>
  <c r="N343" i="10"/>
  <c r="R343" i="10"/>
  <c r="M343" i="10" s="1"/>
  <c r="S343" i="10"/>
  <c r="T343" i="10"/>
  <c r="U343" i="10"/>
  <c r="V343" i="10"/>
  <c r="L344" i="10"/>
  <c r="N344" i="10"/>
  <c r="R344" i="10"/>
  <c r="M344" i="10" s="1"/>
  <c r="S344" i="10"/>
  <c r="T344" i="10"/>
  <c r="U344" i="10"/>
  <c r="V344" i="10"/>
  <c r="L345" i="10"/>
  <c r="N345" i="10"/>
  <c r="R345" i="10"/>
  <c r="M345" i="10" s="1"/>
  <c r="S345" i="10"/>
  <c r="T345" i="10"/>
  <c r="U345" i="10"/>
  <c r="V345" i="10"/>
  <c r="L346" i="10"/>
  <c r="N346" i="10"/>
  <c r="R346" i="10"/>
  <c r="M346" i="10" s="1"/>
  <c r="S346" i="10"/>
  <c r="T346" i="10"/>
  <c r="U346" i="10"/>
  <c r="V346" i="10"/>
  <c r="L347" i="10"/>
  <c r="N347" i="10"/>
  <c r="R347" i="10"/>
  <c r="M347" i="10" s="1"/>
  <c r="S347" i="10"/>
  <c r="T347" i="10"/>
  <c r="U347" i="10"/>
  <c r="V347" i="10"/>
  <c r="L348" i="10"/>
  <c r="N348" i="10"/>
  <c r="R348" i="10"/>
  <c r="M348" i="10" s="1"/>
  <c r="S348" i="10"/>
  <c r="T348" i="10"/>
  <c r="U348" i="10"/>
  <c r="V348" i="10"/>
  <c r="L349" i="10"/>
  <c r="N349" i="10"/>
  <c r="R349" i="10"/>
  <c r="M349" i="10" s="1"/>
  <c r="S349" i="10"/>
  <c r="T349" i="10"/>
  <c r="U349" i="10"/>
  <c r="V349" i="10"/>
  <c r="L350" i="10"/>
  <c r="N350" i="10"/>
  <c r="R350" i="10"/>
  <c r="M350" i="10" s="1"/>
  <c r="S350" i="10"/>
  <c r="T350" i="10"/>
  <c r="U350" i="10"/>
  <c r="V350" i="10"/>
  <c r="L351" i="10"/>
  <c r="N351" i="10"/>
  <c r="R351" i="10"/>
  <c r="M351" i="10" s="1"/>
  <c r="S351" i="10"/>
  <c r="T351" i="10"/>
  <c r="U351" i="10"/>
  <c r="V351" i="10"/>
  <c r="L352" i="10"/>
  <c r="N352" i="10"/>
  <c r="R352" i="10"/>
  <c r="M352" i="10" s="1"/>
  <c r="S352" i="10"/>
  <c r="T352" i="10"/>
  <c r="U352" i="10"/>
  <c r="V352" i="10"/>
  <c r="L353" i="10"/>
  <c r="N353" i="10"/>
  <c r="R353" i="10"/>
  <c r="M353" i="10" s="1"/>
  <c r="S353" i="10"/>
  <c r="T353" i="10"/>
  <c r="U353" i="10"/>
  <c r="V353" i="10"/>
  <c r="L354" i="10"/>
  <c r="N354" i="10"/>
  <c r="R354" i="10"/>
  <c r="M354" i="10" s="1"/>
  <c r="S354" i="10"/>
  <c r="T354" i="10"/>
  <c r="U354" i="10"/>
  <c r="V354" i="10"/>
  <c r="L355" i="10"/>
  <c r="N355" i="10"/>
  <c r="R355" i="10"/>
  <c r="M355" i="10" s="1"/>
  <c r="S355" i="10"/>
  <c r="T355" i="10"/>
  <c r="U355" i="10"/>
  <c r="V355" i="10"/>
  <c r="L356" i="10"/>
  <c r="N356" i="10"/>
  <c r="R356" i="10"/>
  <c r="M356" i="10" s="1"/>
  <c r="S356" i="10"/>
  <c r="T356" i="10"/>
  <c r="U356" i="10"/>
  <c r="V356" i="10"/>
  <c r="L357" i="10"/>
  <c r="N357" i="10"/>
  <c r="R357" i="10"/>
  <c r="M357" i="10" s="1"/>
  <c r="S357" i="10"/>
  <c r="T357" i="10"/>
  <c r="U357" i="10"/>
  <c r="V357" i="10"/>
  <c r="L358" i="10"/>
  <c r="N358" i="10"/>
  <c r="R358" i="10"/>
  <c r="M358" i="10" s="1"/>
  <c r="S358" i="10"/>
  <c r="T358" i="10"/>
  <c r="U358" i="10"/>
  <c r="V358" i="10"/>
  <c r="L359" i="10"/>
  <c r="N359" i="10"/>
  <c r="R359" i="10"/>
  <c r="M359" i="10" s="1"/>
  <c r="S359" i="10"/>
  <c r="T359" i="10"/>
  <c r="U359" i="10"/>
  <c r="V359" i="10"/>
  <c r="L360" i="10"/>
  <c r="N360" i="10"/>
  <c r="R360" i="10"/>
  <c r="M360" i="10" s="1"/>
  <c r="S360" i="10"/>
  <c r="T360" i="10"/>
  <c r="U360" i="10"/>
  <c r="V360" i="10"/>
  <c r="L361" i="10"/>
  <c r="N361" i="10"/>
  <c r="R361" i="10"/>
  <c r="M361" i="10" s="1"/>
  <c r="S361" i="10"/>
  <c r="T361" i="10"/>
  <c r="U361" i="10"/>
  <c r="V361" i="10"/>
  <c r="L362" i="10"/>
  <c r="N362" i="10"/>
  <c r="R362" i="10"/>
  <c r="M362" i="10" s="1"/>
  <c r="S362" i="10"/>
  <c r="T362" i="10"/>
  <c r="U362" i="10"/>
  <c r="V362" i="10"/>
  <c r="L363" i="10"/>
  <c r="N363" i="10"/>
  <c r="R363" i="10"/>
  <c r="M363" i="10" s="1"/>
  <c r="S363" i="10"/>
  <c r="T363" i="10"/>
  <c r="U363" i="10"/>
  <c r="V363" i="10"/>
  <c r="L364" i="10"/>
  <c r="N364" i="10"/>
  <c r="R364" i="10"/>
  <c r="M364" i="10" s="1"/>
  <c r="S364" i="10"/>
  <c r="T364" i="10"/>
  <c r="U364" i="10"/>
  <c r="V364" i="10"/>
  <c r="L365" i="10"/>
  <c r="N365" i="10"/>
  <c r="R365" i="10"/>
  <c r="M365" i="10" s="1"/>
  <c r="S365" i="10"/>
  <c r="T365" i="10"/>
  <c r="U365" i="10"/>
  <c r="V365" i="10"/>
  <c r="D366" i="10"/>
  <c r="E366" i="10"/>
  <c r="F366" i="10"/>
  <c r="L366" i="10" s="1"/>
  <c r="B15" i="11" s="1"/>
  <c r="G366" i="10"/>
  <c r="U366" i="10" s="1"/>
  <c r="H366" i="10"/>
  <c r="I366" i="10"/>
  <c r="J366" i="10"/>
  <c r="K366" i="10"/>
  <c r="V366" i="10"/>
  <c r="M195" i="10" l="1"/>
  <c r="M191" i="10"/>
  <c r="M187" i="10"/>
  <c r="U337" i="10"/>
  <c r="U305" i="10"/>
  <c r="R276" i="10"/>
  <c r="R244" i="10"/>
  <c r="M244" i="10" s="1"/>
  <c r="C13" i="11" s="1"/>
  <c r="M196" i="10"/>
  <c r="M192" i="10"/>
  <c r="M188" i="10"/>
  <c r="R366" i="10"/>
  <c r="M366" i="10" s="1"/>
  <c r="C15" i="11" s="1"/>
  <c r="T366" i="10"/>
  <c r="T337" i="10"/>
  <c r="T305" i="10"/>
  <c r="U276" i="10"/>
  <c r="U244" i="10"/>
  <c r="L215" i="10"/>
  <c r="B4" i="11" s="1"/>
  <c r="N215" i="10"/>
  <c r="D4" i="11" s="1"/>
  <c r="M197" i="10"/>
  <c r="M193" i="10"/>
  <c r="M189" i="10"/>
  <c r="N366" i="10"/>
  <c r="D15" i="11" s="1"/>
  <c r="S366" i="10"/>
  <c r="S337" i="10"/>
  <c r="M337" i="10" s="1"/>
  <c r="C6" i="11" s="1"/>
  <c r="S305" i="10"/>
  <c r="M305" i="10" s="1"/>
  <c r="C14" i="11" s="1"/>
  <c r="U215" i="10"/>
  <c r="M215" i="10" s="1"/>
  <c r="C4" i="11" s="1"/>
  <c r="M198" i="10"/>
  <c r="M194" i="10"/>
  <c r="M190" i="10"/>
  <c r="L183" i="10"/>
  <c r="B12" i="11" s="1"/>
  <c r="N46" i="10"/>
  <c r="R46" i="10"/>
  <c r="N44" i="10"/>
  <c r="R44" i="10"/>
  <c r="V42" i="10"/>
  <c r="S42" i="10"/>
  <c r="N42" i="10"/>
  <c r="R42" i="10"/>
  <c r="L38" i="10"/>
  <c r="I61" i="10"/>
  <c r="L34" i="10"/>
  <c r="S34" i="10"/>
  <c r="E61" i="10"/>
  <c r="S61" i="10" s="1"/>
  <c r="L30" i="10"/>
  <c r="S30" i="10"/>
  <c r="U26" i="10"/>
  <c r="V26" i="10"/>
  <c r="N26" i="10"/>
  <c r="R26" i="10"/>
  <c r="L26" i="10"/>
  <c r="S26" i="10"/>
  <c r="U22" i="10"/>
  <c r="V22" i="10"/>
  <c r="N22" i="10"/>
  <c r="R22" i="10"/>
  <c r="L22" i="10"/>
  <c r="S22" i="10"/>
  <c r="U17" i="10"/>
  <c r="V17" i="10"/>
  <c r="N17" i="10"/>
  <c r="R17" i="10"/>
  <c r="M17" i="10" s="1"/>
  <c r="L17" i="10"/>
  <c r="S17" i="10"/>
  <c r="N13" i="10"/>
  <c r="L13" i="10"/>
  <c r="S13" i="10"/>
  <c r="L8" i="10"/>
  <c r="S8" i="10"/>
  <c r="L4" i="10"/>
  <c r="S4" i="10"/>
  <c r="U183" i="10"/>
  <c r="M183" i="10" s="1"/>
  <c r="C12" i="11" s="1"/>
  <c r="U154" i="10"/>
  <c r="M118" i="10"/>
  <c r="M114" i="10"/>
  <c r="M110" i="10"/>
  <c r="M106" i="10"/>
  <c r="M102" i="10"/>
  <c r="M98" i="10"/>
  <c r="M94" i="10"/>
  <c r="B8" i="11"/>
  <c r="N93" i="10"/>
  <c r="D2" i="11" s="1"/>
  <c r="R93" i="10"/>
  <c r="M91" i="10"/>
  <c r="M87" i="10"/>
  <c r="M83" i="10"/>
  <c r="M79" i="10"/>
  <c r="M75" i="10"/>
  <c r="M71" i="10"/>
  <c r="M67" i="10"/>
  <c r="D61" i="10"/>
  <c r="N59" i="10"/>
  <c r="R59" i="10"/>
  <c r="M59" i="10" s="1"/>
  <c r="N57" i="10"/>
  <c r="R57" i="10"/>
  <c r="N55" i="10"/>
  <c r="R55" i="10"/>
  <c r="N53" i="10"/>
  <c r="R53" i="10"/>
  <c r="N51" i="10"/>
  <c r="R51" i="10"/>
  <c r="M51" i="10" s="1"/>
  <c r="N49" i="10"/>
  <c r="R49" i="10"/>
  <c r="S47" i="10"/>
  <c r="U46" i="10"/>
  <c r="S45" i="10"/>
  <c r="U44" i="10"/>
  <c r="S38" i="10"/>
  <c r="T34" i="10"/>
  <c r="T26" i="10"/>
  <c r="T22" i="10"/>
  <c r="T17" i="10"/>
  <c r="T13" i="10"/>
  <c r="T4" i="10"/>
  <c r="H61" i="10"/>
  <c r="N47" i="10"/>
  <c r="R47" i="10"/>
  <c r="M47" i="10" s="1"/>
  <c r="T46" i="10"/>
  <c r="N45" i="10"/>
  <c r="R45" i="10"/>
  <c r="T44" i="10"/>
  <c r="L36" i="10"/>
  <c r="S36" i="10"/>
  <c r="E32" i="10"/>
  <c r="U28" i="10"/>
  <c r="V28" i="10"/>
  <c r="N28" i="10"/>
  <c r="R28" i="10"/>
  <c r="L28" i="10"/>
  <c r="S28" i="10"/>
  <c r="U24" i="10"/>
  <c r="V24" i="10"/>
  <c r="N24" i="10"/>
  <c r="R24" i="10"/>
  <c r="L24" i="10"/>
  <c r="S24" i="10"/>
  <c r="U20" i="10"/>
  <c r="V20" i="10"/>
  <c r="N20" i="10"/>
  <c r="R20" i="10"/>
  <c r="L20" i="10"/>
  <c r="S20" i="10"/>
  <c r="N15" i="10"/>
  <c r="L15" i="10"/>
  <c r="S15" i="10"/>
  <c r="L11" i="10"/>
  <c r="S11" i="10"/>
  <c r="L6" i="10"/>
  <c r="S6" i="10"/>
  <c r="S183" i="10"/>
  <c r="S154" i="10"/>
  <c r="M154" i="10" s="1"/>
  <c r="C3" i="11" s="1"/>
  <c r="M126" i="10"/>
  <c r="B16" i="11"/>
  <c r="N122" i="10"/>
  <c r="D11" i="11" s="1"/>
  <c r="R122" i="10"/>
  <c r="M122" i="10" s="1"/>
  <c r="C11" i="11" s="1"/>
  <c r="M120" i="10"/>
  <c r="M116" i="10"/>
  <c r="M112" i="10"/>
  <c r="M108" i="10"/>
  <c r="M104" i="10"/>
  <c r="M100" i="10"/>
  <c r="M96" i="10"/>
  <c r="T93" i="10"/>
  <c r="M89" i="10"/>
  <c r="M85" i="10"/>
  <c r="M81" i="10"/>
  <c r="M77" i="10"/>
  <c r="M73" i="10"/>
  <c r="M69" i="10"/>
  <c r="M65" i="10"/>
  <c r="U61" i="10"/>
  <c r="N60" i="10"/>
  <c r="R60" i="10"/>
  <c r="M60" i="10" s="1"/>
  <c r="T59" i="10"/>
  <c r="N58" i="10"/>
  <c r="R58" i="10"/>
  <c r="M58" i="10" s="1"/>
  <c r="T57" i="10"/>
  <c r="N56" i="10"/>
  <c r="R56" i="10"/>
  <c r="M56" i="10" s="1"/>
  <c r="T55" i="10"/>
  <c r="N54" i="10"/>
  <c r="R54" i="10"/>
  <c r="M54" i="10" s="1"/>
  <c r="T53" i="10"/>
  <c r="N52" i="10"/>
  <c r="R52" i="10"/>
  <c r="M52" i="10" s="1"/>
  <c r="T51" i="10"/>
  <c r="N50" i="10"/>
  <c r="R50" i="10"/>
  <c r="M50" i="10" s="1"/>
  <c r="T49" i="10"/>
  <c r="U47" i="10"/>
  <c r="S46" i="10"/>
  <c r="U45" i="10"/>
  <c r="S44" i="10"/>
  <c r="T42" i="10"/>
  <c r="M41" i="10"/>
  <c r="T28" i="10"/>
  <c r="T24" i="10"/>
  <c r="T20" i="10"/>
  <c r="T15" i="10"/>
  <c r="B7" i="11"/>
  <c r="U42" i="10"/>
  <c r="U38" i="10"/>
  <c r="N38" i="10"/>
  <c r="U36" i="10"/>
  <c r="N36" i="10"/>
  <c r="U34" i="10"/>
  <c r="N34" i="10"/>
  <c r="U32" i="10"/>
  <c r="N32" i="10"/>
  <c r="U30" i="10"/>
  <c r="N30" i="10"/>
  <c r="V15" i="10"/>
  <c r="R15" i="10"/>
  <c r="M15" i="10" s="1"/>
  <c r="V13" i="10"/>
  <c r="R13" i="10"/>
  <c r="M13" i="10" s="1"/>
  <c r="U11" i="10"/>
  <c r="N11" i="10"/>
  <c r="U8" i="10"/>
  <c r="N8" i="10"/>
  <c r="U6" i="10"/>
  <c r="N6" i="10"/>
  <c r="U4" i="10"/>
  <c r="N4" i="10"/>
  <c r="L43" i="10"/>
  <c r="N43" i="10"/>
  <c r="U41" i="10"/>
  <c r="N41" i="10"/>
  <c r="U40" i="10"/>
  <c r="V40" i="10"/>
  <c r="N40" i="10"/>
  <c r="R40" i="10"/>
  <c r="L37" i="10"/>
  <c r="S37" i="10"/>
  <c r="L35" i="10"/>
  <c r="S35" i="10"/>
  <c r="L33" i="10"/>
  <c r="S33" i="10"/>
  <c r="L31" i="10"/>
  <c r="S31" i="10"/>
  <c r="L29" i="10"/>
  <c r="S29" i="10"/>
  <c r="U27" i="10"/>
  <c r="V27" i="10"/>
  <c r="N27" i="10"/>
  <c r="R27" i="10"/>
  <c r="M27" i="10" s="1"/>
  <c r="L27" i="10"/>
  <c r="S27" i="10"/>
  <c r="U25" i="10"/>
  <c r="V25" i="10"/>
  <c r="N25" i="10"/>
  <c r="R25" i="10"/>
  <c r="L25" i="10"/>
  <c r="S25" i="10"/>
  <c r="U23" i="10"/>
  <c r="V23" i="10"/>
  <c r="N23" i="10"/>
  <c r="R23" i="10"/>
  <c r="M23" i="10" s="1"/>
  <c r="L23" i="10"/>
  <c r="S23" i="10"/>
  <c r="U21" i="10"/>
  <c r="V21" i="10"/>
  <c r="N21" i="10"/>
  <c r="R21" i="10"/>
  <c r="L21" i="10"/>
  <c r="S21" i="10"/>
  <c r="U18" i="10"/>
  <c r="V18" i="10"/>
  <c r="N18" i="10"/>
  <c r="R18" i="10"/>
  <c r="M18" i="10" s="1"/>
  <c r="L18" i="10"/>
  <c r="S18" i="10"/>
  <c r="U16" i="10"/>
  <c r="V16" i="10"/>
  <c r="N16" i="10"/>
  <c r="R16" i="10"/>
  <c r="L16" i="10"/>
  <c r="S16" i="10"/>
  <c r="N14" i="10"/>
  <c r="L14" i="10"/>
  <c r="S14" i="10"/>
  <c r="L12" i="10"/>
  <c r="S12" i="10"/>
  <c r="L9" i="10"/>
  <c r="S9" i="10"/>
  <c r="L7" i="10"/>
  <c r="S7" i="10"/>
  <c r="L5" i="10"/>
  <c r="S5" i="10"/>
  <c r="U43" i="10"/>
  <c r="M43" i="10" s="1"/>
  <c r="T40" i="10"/>
  <c r="U37" i="10"/>
  <c r="N37" i="10"/>
  <c r="U35" i="10"/>
  <c r="N35" i="10"/>
  <c r="U33" i="10"/>
  <c r="N33" i="10"/>
  <c r="U31" i="10"/>
  <c r="N31" i="10"/>
  <c r="U29" i="10"/>
  <c r="N29" i="10"/>
  <c r="V14" i="10"/>
  <c r="R14" i="10"/>
  <c r="U12" i="10"/>
  <c r="N12" i="10"/>
  <c r="U9" i="10"/>
  <c r="N9" i="10"/>
  <c r="U7" i="10"/>
  <c r="N7" i="10"/>
  <c r="U5" i="10"/>
  <c r="N5" i="10"/>
  <c r="V38" i="10"/>
  <c r="R38" i="10"/>
  <c r="M38" i="10" s="1"/>
  <c r="V37" i="10"/>
  <c r="R37" i="10"/>
  <c r="V36" i="10"/>
  <c r="R36" i="10"/>
  <c r="M36" i="10" s="1"/>
  <c r="V35" i="10"/>
  <c r="R35" i="10"/>
  <c r="V34" i="10"/>
  <c r="R34" i="10"/>
  <c r="M34" i="10" s="1"/>
  <c r="V33" i="10"/>
  <c r="R33" i="10"/>
  <c r="V32" i="10"/>
  <c r="R32" i="10"/>
  <c r="V31" i="10"/>
  <c r="R31" i="10"/>
  <c r="V30" i="10"/>
  <c r="R30" i="10"/>
  <c r="M30" i="10" s="1"/>
  <c r="V29" i="10"/>
  <c r="R29" i="10"/>
  <c r="V12" i="10"/>
  <c r="R12" i="10"/>
  <c r="M12" i="10" s="1"/>
  <c r="V11" i="10"/>
  <c r="R11" i="10"/>
  <c r="V9" i="10"/>
  <c r="R9" i="10"/>
  <c r="V8" i="10"/>
  <c r="R8" i="10"/>
  <c r="V7" i="10"/>
  <c r="R7" i="10"/>
  <c r="M7" i="10" s="1"/>
  <c r="V6" i="10"/>
  <c r="R6" i="10"/>
  <c r="V5" i="10"/>
  <c r="R5" i="10"/>
  <c r="V4" i="10"/>
  <c r="R4" i="10"/>
  <c r="B3" i="4"/>
  <c r="B8" i="4"/>
  <c r="C8" i="4"/>
  <c r="D8" i="4"/>
  <c r="F8" i="4"/>
  <c r="G8" i="4"/>
  <c r="H8" i="4"/>
  <c r="J8" i="4"/>
  <c r="K8" i="4"/>
  <c r="L8" i="4"/>
  <c r="N8" i="4"/>
  <c r="O8" i="4"/>
  <c r="P8" i="4"/>
  <c r="B9" i="4"/>
  <c r="C9" i="4"/>
  <c r="D9" i="4"/>
  <c r="F9" i="4"/>
  <c r="G9" i="4"/>
  <c r="H9" i="4"/>
  <c r="J9" i="4"/>
  <c r="M9" i="4" s="1"/>
  <c r="K9" i="4"/>
  <c r="L9" i="4"/>
  <c r="N9" i="4"/>
  <c r="O9" i="4"/>
  <c r="P9" i="4"/>
  <c r="B10" i="4"/>
  <c r="C10" i="4"/>
  <c r="D10" i="4"/>
  <c r="F10" i="4"/>
  <c r="G10" i="4"/>
  <c r="H10" i="4"/>
  <c r="J10" i="4"/>
  <c r="K10" i="4"/>
  <c r="L10" i="4"/>
  <c r="N10" i="4"/>
  <c r="O10" i="4"/>
  <c r="P10" i="4"/>
  <c r="B11" i="4"/>
  <c r="C11" i="4"/>
  <c r="D11" i="4"/>
  <c r="F11" i="4"/>
  <c r="G11" i="4"/>
  <c r="H11" i="4"/>
  <c r="J11" i="4"/>
  <c r="K11" i="4"/>
  <c r="L11" i="4"/>
  <c r="N11" i="4"/>
  <c r="O11" i="4"/>
  <c r="P11" i="4"/>
  <c r="B12" i="4"/>
  <c r="C12" i="4"/>
  <c r="D12" i="4"/>
  <c r="F12" i="4"/>
  <c r="G12" i="4"/>
  <c r="H12" i="4"/>
  <c r="J12" i="4"/>
  <c r="K12" i="4"/>
  <c r="L12" i="4"/>
  <c r="N12" i="4"/>
  <c r="N21" i="4" s="1"/>
  <c r="O12" i="4"/>
  <c r="P12" i="4"/>
  <c r="B13" i="4"/>
  <c r="C13" i="4"/>
  <c r="D13" i="4"/>
  <c r="F13" i="4"/>
  <c r="G13" i="4"/>
  <c r="H13" i="4"/>
  <c r="J13" i="4"/>
  <c r="M13" i="4" s="1"/>
  <c r="K13" i="4"/>
  <c r="L13" i="4"/>
  <c r="L19" i="4" s="1"/>
  <c r="N13" i="4"/>
  <c r="O13" i="4"/>
  <c r="P13" i="4"/>
  <c r="B14" i="4"/>
  <c r="C14" i="4"/>
  <c r="D14" i="4"/>
  <c r="F14" i="4"/>
  <c r="G14" i="4"/>
  <c r="H14" i="4"/>
  <c r="J14" i="4"/>
  <c r="M14" i="4" s="1"/>
  <c r="K14" i="4"/>
  <c r="L14" i="4"/>
  <c r="N14" i="4"/>
  <c r="O14" i="4"/>
  <c r="P14" i="4"/>
  <c r="B15" i="4"/>
  <c r="C15" i="4"/>
  <c r="C21" i="4" s="1"/>
  <c r="D15" i="4"/>
  <c r="F15" i="4"/>
  <c r="G15" i="4"/>
  <c r="H15" i="4"/>
  <c r="J15" i="4"/>
  <c r="M15" i="4" s="1"/>
  <c r="K15" i="4"/>
  <c r="L15" i="4"/>
  <c r="N15" i="4"/>
  <c r="O15" i="4"/>
  <c r="P15" i="4"/>
  <c r="F17" i="4"/>
  <c r="J17" i="4"/>
  <c r="N17" i="4"/>
  <c r="G20" i="4"/>
  <c r="B21" i="4"/>
  <c r="J21" i="4"/>
  <c r="B28" i="4"/>
  <c r="H28" i="4"/>
  <c r="C30" i="4"/>
  <c r="G30" i="4"/>
  <c r="K30" i="4"/>
  <c r="K55" i="4" s="1"/>
  <c r="K79" i="4" s="1"/>
  <c r="K104" i="4" s="1"/>
  <c r="K129" i="4" s="1"/>
  <c r="O30" i="4"/>
  <c r="O55" i="4" s="1"/>
  <c r="O79" i="4" s="1"/>
  <c r="O104" i="4" s="1"/>
  <c r="O129" i="4" s="1"/>
  <c r="E33" i="4"/>
  <c r="I33" i="4"/>
  <c r="M33" i="4"/>
  <c r="Q33" i="4"/>
  <c r="E34" i="4"/>
  <c r="I34" i="4"/>
  <c r="M34" i="4"/>
  <c r="Q34" i="4"/>
  <c r="E35" i="4"/>
  <c r="I35" i="4"/>
  <c r="M35" i="4"/>
  <c r="Q35" i="4"/>
  <c r="R35" i="4"/>
  <c r="E36" i="4"/>
  <c r="I36" i="4"/>
  <c r="I45" i="4" s="1"/>
  <c r="M36" i="4"/>
  <c r="Q36" i="4"/>
  <c r="E37" i="4"/>
  <c r="I37" i="4"/>
  <c r="M37" i="4"/>
  <c r="Q37" i="4"/>
  <c r="E38" i="4"/>
  <c r="I38" i="4"/>
  <c r="M38" i="4"/>
  <c r="Q38" i="4"/>
  <c r="E39" i="4"/>
  <c r="I39" i="4"/>
  <c r="M39" i="4"/>
  <c r="Q39" i="4"/>
  <c r="E40" i="4"/>
  <c r="I40" i="4"/>
  <c r="M40" i="4"/>
  <c r="Q40" i="4"/>
  <c r="B42" i="4"/>
  <c r="C42" i="4"/>
  <c r="D42" i="4"/>
  <c r="F42" i="4"/>
  <c r="G42" i="4"/>
  <c r="H42" i="4"/>
  <c r="J42" i="4"/>
  <c r="K42" i="4"/>
  <c r="L42" i="4"/>
  <c r="N42" i="4"/>
  <c r="O42" i="4"/>
  <c r="P42" i="4"/>
  <c r="B43" i="4"/>
  <c r="C43" i="4"/>
  <c r="D43" i="4"/>
  <c r="F43" i="4"/>
  <c r="G43" i="4"/>
  <c r="H43" i="4"/>
  <c r="J43" i="4"/>
  <c r="K43" i="4"/>
  <c r="L43" i="4"/>
  <c r="N43" i="4"/>
  <c r="O43" i="4"/>
  <c r="P43" i="4"/>
  <c r="B44" i="4"/>
  <c r="C44" i="4"/>
  <c r="D44" i="4"/>
  <c r="F44" i="4"/>
  <c r="G44" i="4"/>
  <c r="H44" i="4"/>
  <c r="J44" i="4"/>
  <c r="J49" i="4" s="1"/>
  <c r="K44" i="4"/>
  <c r="L44" i="4"/>
  <c r="N44" i="4"/>
  <c r="O44" i="4"/>
  <c r="P44" i="4"/>
  <c r="B45" i="4"/>
  <c r="C45" i="4"/>
  <c r="D45" i="4"/>
  <c r="E45" i="4"/>
  <c r="F45" i="4"/>
  <c r="G45" i="4"/>
  <c r="H45" i="4"/>
  <c r="J45" i="4"/>
  <c r="K45" i="4"/>
  <c r="L45" i="4"/>
  <c r="N45" i="4"/>
  <c r="O45" i="4"/>
  <c r="P45" i="4"/>
  <c r="B46" i="4"/>
  <c r="C46" i="4"/>
  <c r="D46" i="4"/>
  <c r="F46" i="4"/>
  <c r="G46" i="4"/>
  <c r="H46" i="4"/>
  <c r="J46" i="4"/>
  <c r="K46" i="4"/>
  <c r="L46" i="4"/>
  <c r="N46" i="4"/>
  <c r="O46" i="4"/>
  <c r="P46" i="4"/>
  <c r="B48" i="4"/>
  <c r="C48" i="4"/>
  <c r="D48" i="4"/>
  <c r="F48" i="4"/>
  <c r="G48" i="4"/>
  <c r="H48" i="4"/>
  <c r="J48" i="4"/>
  <c r="K48" i="4"/>
  <c r="L48" i="4"/>
  <c r="N48" i="4"/>
  <c r="O48" i="4"/>
  <c r="P48" i="4"/>
  <c r="F49" i="4"/>
  <c r="N49" i="4"/>
  <c r="B50" i="4"/>
  <c r="C50" i="4"/>
  <c r="D50" i="4"/>
  <c r="E50" i="4"/>
  <c r="F50" i="4"/>
  <c r="G50" i="4"/>
  <c r="H50" i="4"/>
  <c r="J50" i="4"/>
  <c r="K50" i="4"/>
  <c r="L50" i="4"/>
  <c r="N50" i="4"/>
  <c r="O50" i="4"/>
  <c r="P50" i="4"/>
  <c r="B53" i="4"/>
  <c r="H53" i="4"/>
  <c r="C55" i="4"/>
  <c r="C79" i="4" s="1"/>
  <c r="C104" i="4" s="1"/>
  <c r="C129" i="4" s="1"/>
  <c r="G55" i="4"/>
  <c r="E58" i="4"/>
  <c r="I58" i="4"/>
  <c r="R58" i="4" s="1"/>
  <c r="M58" i="4"/>
  <c r="Q58" i="4"/>
  <c r="E59" i="4"/>
  <c r="I59" i="4"/>
  <c r="M59" i="4"/>
  <c r="M73" i="4" s="1"/>
  <c r="Q59" i="4"/>
  <c r="E60" i="4"/>
  <c r="I60" i="4"/>
  <c r="M60" i="4"/>
  <c r="Q60" i="4"/>
  <c r="E61" i="4"/>
  <c r="I61" i="4"/>
  <c r="M61" i="4"/>
  <c r="Q61" i="4"/>
  <c r="E62" i="4"/>
  <c r="I62" i="4"/>
  <c r="M62" i="4"/>
  <c r="Q62" i="4"/>
  <c r="R62" i="4"/>
  <c r="E63" i="4"/>
  <c r="I63" i="4"/>
  <c r="M63" i="4"/>
  <c r="Q63" i="4"/>
  <c r="E64" i="4"/>
  <c r="I64" i="4"/>
  <c r="M64" i="4"/>
  <c r="Q64" i="4"/>
  <c r="E65" i="4"/>
  <c r="I65" i="4"/>
  <c r="M65" i="4"/>
  <c r="Q65" i="4"/>
  <c r="B67" i="4"/>
  <c r="C67" i="4"/>
  <c r="D67" i="4"/>
  <c r="F67" i="4"/>
  <c r="G67" i="4"/>
  <c r="H67" i="4"/>
  <c r="H74" i="4" s="1"/>
  <c r="J67" i="4"/>
  <c r="K67" i="4"/>
  <c r="L67" i="4"/>
  <c r="N67" i="4"/>
  <c r="O67" i="4"/>
  <c r="P67" i="4"/>
  <c r="B68" i="4"/>
  <c r="C68" i="4"/>
  <c r="D68" i="4"/>
  <c r="F68" i="4"/>
  <c r="G68" i="4"/>
  <c r="H68" i="4"/>
  <c r="I68" i="4"/>
  <c r="J68" i="4"/>
  <c r="K68" i="4"/>
  <c r="L68" i="4"/>
  <c r="M68" i="4"/>
  <c r="N68" i="4"/>
  <c r="O68" i="4"/>
  <c r="P68" i="4"/>
  <c r="Q68" i="4"/>
  <c r="B69" i="4"/>
  <c r="C69" i="4"/>
  <c r="D69" i="4"/>
  <c r="F69" i="4"/>
  <c r="G69" i="4"/>
  <c r="H69" i="4"/>
  <c r="J69" i="4"/>
  <c r="K69" i="4"/>
  <c r="L69" i="4"/>
  <c r="N69" i="4"/>
  <c r="O69" i="4"/>
  <c r="P69" i="4"/>
  <c r="B70" i="4"/>
  <c r="C70" i="4"/>
  <c r="D70" i="4"/>
  <c r="F70" i="4"/>
  <c r="G70" i="4"/>
  <c r="H70" i="4"/>
  <c r="J70" i="4"/>
  <c r="K70" i="4"/>
  <c r="L70" i="4"/>
  <c r="N70" i="4"/>
  <c r="O70" i="4"/>
  <c r="P70" i="4"/>
  <c r="B71" i="4"/>
  <c r="C71" i="4"/>
  <c r="D71" i="4"/>
  <c r="F71" i="4"/>
  <c r="G71" i="4"/>
  <c r="H71" i="4"/>
  <c r="J71" i="4"/>
  <c r="K71" i="4"/>
  <c r="L71" i="4"/>
  <c r="N71" i="4"/>
  <c r="O71" i="4"/>
  <c r="P71" i="4"/>
  <c r="B73" i="4"/>
  <c r="C73" i="4"/>
  <c r="D73" i="4"/>
  <c r="F73" i="4"/>
  <c r="G73" i="4"/>
  <c r="H73" i="4"/>
  <c r="J73" i="4"/>
  <c r="K73" i="4"/>
  <c r="L73" i="4"/>
  <c r="N73" i="4"/>
  <c r="O73" i="4"/>
  <c r="P73" i="4"/>
  <c r="B75" i="4"/>
  <c r="C75" i="4"/>
  <c r="D75" i="4"/>
  <c r="F75" i="4"/>
  <c r="G75" i="4"/>
  <c r="H75" i="4"/>
  <c r="J75" i="4"/>
  <c r="K75" i="4"/>
  <c r="L75" i="4"/>
  <c r="N75" i="4"/>
  <c r="O75" i="4"/>
  <c r="P75" i="4"/>
  <c r="B77" i="4"/>
  <c r="H77" i="4"/>
  <c r="G79" i="4"/>
  <c r="E82" i="4"/>
  <c r="I82" i="4"/>
  <c r="R82" i="4" s="1"/>
  <c r="M82" i="4"/>
  <c r="Q82" i="4"/>
  <c r="E83" i="4"/>
  <c r="I83" i="4"/>
  <c r="M83" i="4"/>
  <c r="Q83" i="4"/>
  <c r="E84" i="4"/>
  <c r="I84" i="4"/>
  <c r="R84" i="4" s="1"/>
  <c r="M84" i="4"/>
  <c r="Q84" i="4"/>
  <c r="E85" i="4"/>
  <c r="I85" i="4"/>
  <c r="M85" i="4"/>
  <c r="Q85" i="4"/>
  <c r="E86" i="4"/>
  <c r="I86" i="4"/>
  <c r="M86" i="4"/>
  <c r="M92" i="4" s="1"/>
  <c r="Q86" i="4"/>
  <c r="E87" i="4"/>
  <c r="I87" i="4"/>
  <c r="M87" i="4"/>
  <c r="Q87" i="4"/>
  <c r="E88" i="4"/>
  <c r="I88" i="4"/>
  <c r="M88" i="4"/>
  <c r="Q88" i="4"/>
  <c r="R88" i="4"/>
  <c r="E89" i="4"/>
  <c r="I89" i="4"/>
  <c r="M89" i="4"/>
  <c r="M95" i="4" s="1"/>
  <c r="Q89" i="4"/>
  <c r="R89" i="4" s="1"/>
  <c r="B91" i="4"/>
  <c r="C91" i="4"/>
  <c r="D91" i="4"/>
  <c r="F91" i="4"/>
  <c r="G91" i="4"/>
  <c r="H91" i="4"/>
  <c r="J91" i="4"/>
  <c r="K91" i="4"/>
  <c r="L91" i="4"/>
  <c r="M91" i="4"/>
  <c r="N91" i="4"/>
  <c r="O91" i="4"/>
  <c r="P91" i="4"/>
  <c r="B92" i="4"/>
  <c r="C92" i="4"/>
  <c r="D92" i="4"/>
  <c r="F92" i="4"/>
  <c r="G92" i="4"/>
  <c r="H92" i="4"/>
  <c r="J92" i="4"/>
  <c r="K92" i="4"/>
  <c r="L92" i="4"/>
  <c r="N92" i="4"/>
  <c r="O92" i="4"/>
  <c r="P92" i="4"/>
  <c r="B93" i="4"/>
  <c r="C93" i="4"/>
  <c r="D93" i="4"/>
  <c r="F93" i="4"/>
  <c r="G93" i="4"/>
  <c r="H93" i="4"/>
  <c r="J93" i="4"/>
  <c r="K93" i="4"/>
  <c r="L93" i="4"/>
  <c r="M93" i="4"/>
  <c r="N93" i="4"/>
  <c r="O93" i="4"/>
  <c r="P93" i="4"/>
  <c r="B94" i="4"/>
  <c r="C94" i="4"/>
  <c r="D94" i="4"/>
  <c r="F94" i="4"/>
  <c r="G94" i="4"/>
  <c r="H94" i="4"/>
  <c r="I94" i="4"/>
  <c r="J94" i="4"/>
  <c r="K94" i="4"/>
  <c r="L94" i="4"/>
  <c r="M94" i="4"/>
  <c r="N94" i="4"/>
  <c r="N98" i="4" s="1"/>
  <c r="O94" i="4"/>
  <c r="P94" i="4"/>
  <c r="B95" i="4"/>
  <c r="C95" i="4"/>
  <c r="D95" i="4"/>
  <c r="F95" i="4"/>
  <c r="G95" i="4"/>
  <c r="G98" i="4" s="1"/>
  <c r="H95" i="4"/>
  <c r="I95" i="4"/>
  <c r="J95" i="4"/>
  <c r="K95" i="4"/>
  <c r="L95" i="4"/>
  <c r="N95" i="4"/>
  <c r="O95" i="4"/>
  <c r="P95" i="4"/>
  <c r="B97" i="4"/>
  <c r="C97" i="4"/>
  <c r="D97" i="4"/>
  <c r="F97" i="4"/>
  <c r="G97" i="4"/>
  <c r="H97" i="4"/>
  <c r="J97" i="4"/>
  <c r="K97" i="4"/>
  <c r="L97" i="4"/>
  <c r="M97" i="4"/>
  <c r="N97" i="4"/>
  <c r="O97" i="4"/>
  <c r="P97" i="4"/>
  <c r="O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B102" i="4"/>
  <c r="H102" i="4"/>
  <c r="G104" i="4"/>
  <c r="G129" i="4" s="1"/>
  <c r="E107" i="4"/>
  <c r="I107" i="4"/>
  <c r="M107" i="4"/>
  <c r="M122" i="4" s="1"/>
  <c r="Q107" i="4"/>
  <c r="E108" i="4"/>
  <c r="I108" i="4"/>
  <c r="M108" i="4"/>
  <c r="Q108" i="4"/>
  <c r="Q122" i="4" s="1"/>
  <c r="E109" i="4"/>
  <c r="I109" i="4"/>
  <c r="M109" i="4"/>
  <c r="Q109" i="4"/>
  <c r="E110" i="4"/>
  <c r="I110" i="4"/>
  <c r="M110" i="4"/>
  <c r="Q110" i="4"/>
  <c r="E111" i="4"/>
  <c r="I111" i="4"/>
  <c r="M111" i="4"/>
  <c r="Q111" i="4"/>
  <c r="R111" i="4"/>
  <c r="E112" i="4"/>
  <c r="I112" i="4"/>
  <c r="M112" i="4"/>
  <c r="Q112" i="4"/>
  <c r="E113" i="4"/>
  <c r="I113" i="4"/>
  <c r="M113" i="4"/>
  <c r="Q113" i="4"/>
  <c r="E114" i="4"/>
  <c r="I114" i="4"/>
  <c r="M114" i="4"/>
  <c r="Q114" i="4"/>
  <c r="B116" i="4"/>
  <c r="C116" i="4"/>
  <c r="D116" i="4"/>
  <c r="F116" i="4"/>
  <c r="G116" i="4"/>
  <c r="H116" i="4"/>
  <c r="J116" i="4"/>
  <c r="K116" i="4"/>
  <c r="L116" i="4"/>
  <c r="N116" i="4"/>
  <c r="O116" i="4"/>
  <c r="P116" i="4"/>
  <c r="B117" i="4"/>
  <c r="C117" i="4"/>
  <c r="D117" i="4"/>
  <c r="E117" i="4"/>
  <c r="F117" i="4"/>
  <c r="G117" i="4"/>
  <c r="H117" i="4"/>
  <c r="I117" i="4"/>
  <c r="J117" i="4"/>
  <c r="K117" i="4"/>
  <c r="L117" i="4"/>
  <c r="N117" i="4"/>
  <c r="O117" i="4"/>
  <c r="P117" i="4"/>
  <c r="B118" i="4"/>
  <c r="C118" i="4"/>
  <c r="D118" i="4"/>
  <c r="F118" i="4"/>
  <c r="G118" i="4"/>
  <c r="H118" i="4"/>
  <c r="J118" i="4"/>
  <c r="K118" i="4"/>
  <c r="L118" i="4"/>
  <c r="N118" i="4"/>
  <c r="O118" i="4"/>
  <c r="P118" i="4"/>
  <c r="B119" i="4"/>
  <c r="C119" i="4"/>
  <c r="D119" i="4"/>
  <c r="F119" i="4"/>
  <c r="G119" i="4"/>
  <c r="H119" i="4"/>
  <c r="J119" i="4"/>
  <c r="K119" i="4"/>
  <c r="L119" i="4"/>
  <c r="N119" i="4"/>
  <c r="O119" i="4"/>
  <c r="P119" i="4"/>
  <c r="B120" i="4"/>
  <c r="C120" i="4"/>
  <c r="D120" i="4"/>
  <c r="F120" i="4"/>
  <c r="G120" i="4"/>
  <c r="H120" i="4"/>
  <c r="J120" i="4"/>
  <c r="K120" i="4"/>
  <c r="L120" i="4"/>
  <c r="N120" i="4"/>
  <c r="O120" i="4"/>
  <c r="P120" i="4"/>
  <c r="B122" i="4"/>
  <c r="C122" i="4"/>
  <c r="D122" i="4"/>
  <c r="F122" i="4"/>
  <c r="G122" i="4"/>
  <c r="H122" i="4"/>
  <c r="J122" i="4"/>
  <c r="K122" i="4"/>
  <c r="L122" i="4"/>
  <c r="N122" i="4"/>
  <c r="O122" i="4"/>
  <c r="P122" i="4"/>
  <c r="P123" i="4"/>
  <c r="B124" i="4"/>
  <c r="C124" i="4"/>
  <c r="D124" i="4"/>
  <c r="F124" i="4"/>
  <c r="G124" i="4"/>
  <c r="H124" i="4"/>
  <c r="J124" i="4"/>
  <c r="K124" i="4"/>
  <c r="L124" i="4"/>
  <c r="N124" i="4"/>
  <c r="O124" i="4"/>
  <c r="P124" i="4"/>
  <c r="B127" i="4"/>
  <c r="H127" i="4"/>
  <c r="E132" i="4"/>
  <c r="I132" i="4"/>
  <c r="M132" i="4"/>
  <c r="Q132" i="4"/>
  <c r="E133" i="4"/>
  <c r="I133" i="4"/>
  <c r="M133" i="4"/>
  <c r="Q133" i="4"/>
  <c r="E134" i="4"/>
  <c r="I134" i="4"/>
  <c r="R134" i="4" s="1"/>
  <c r="M134" i="4"/>
  <c r="Q134" i="4"/>
  <c r="E135" i="4"/>
  <c r="I135" i="4"/>
  <c r="M135" i="4"/>
  <c r="Q135" i="4"/>
  <c r="E136" i="4"/>
  <c r="I136" i="4"/>
  <c r="M136" i="4"/>
  <c r="Q136" i="4"/>
  <c r="E137" i="4"/>
  <c r="I137" i="4"/>
  <c r="M137" i="4"/>
  <c r="Q137" i="4"/>
  <c r="E138" i="4"/>
  <c r="I138" i="4"/>
  <c r="M138" i="4"/>
  <c r="Q138" i="4"/>
  <c r="R138" i="4"/>
  <c r="E139" i="4"/>
  <c r="I139" i="4"/>
  <c r="M139" i="4"/>
  <c r="Q139" i="4"/>
  <c r="R139" i="4" s="1"/>
  <c r="B141" i="4"/>
  <c r="C141" i="4"/>
  <c r="D141" i="4"/>
  <c r="F141" i="4"/>
  <c r="G141" i="4"/>
  <c r="H141" i="4"/>
  <c r="J141" i="4"/>
  <c r="K141" i="4"/>
  <c r="L141" i="4"/>
  <c r="N141" i="4"/>
  <c r="O141" i="4"/>
  <c r="P141" i="4"/>
  <c r="B142" i="4"/>
  <c r="C142" i="4"/>
  <c r="D142" i="4"/>
  <c r="F142" i="4"/>
  <c r="G142" i="4"/>
  <c r="H142" i="4"/>
  <c r="J142" i="4"/>
  <c r="K142" i="4"/>
  <c r="L142" i="4"/>
  <c r="N142" i="4"/>
  <c r="O142" i="4"/>
  <c r="P142" i="4"/>
  <c r="B143" i="4"/>
  <c r="C143" i="4"/>
  <c r="D143" i="4"/>
  <c r="F143" i="4"/>
  <c r="G143" i="4"/>
  <c r="H143" i="4"/>
  <c r="J143" i="4"/>
  <c r="J148" i="4" s="1"/>
  <c r="K143" i="4"/>
  <c r="L143" i="4"/>
  <c r="N143" i="4"/>
  <c r="O143" i="4"/>
  <c r="P143" i="4"/>
  <c r="B144" i="4"/>
  <c r="C144" i="4"/>
  <c r="D144" i="4"/>
  <c r="E144" i="4"/>
  <c r="F144" i="4"/>
  <c r="G144" i="4"/>
  <c r="H144" i="4"/>
  <c r="I144" i="4"/>
  <c r="J144" i="4"/>
  <c r="K144" i="4"/>
  <c r="L144" i="4"/>
  <c r="N144" i="4"/>
  <c r="O144" i="4"/>
  <c r="P144" i="4"/>
  <c r="B145" i="4"/>
  <c r="C145" i="4"/>
  <c r="D145" i="4"/>
  <c r="F145" i="4"/>
  <c r="G145" i="4"/>
  <c r="G148" i="4" s="1"/>
  <c r="H145" i="4"/>
  <c r="I145" i="4"/>
  <c r="J145" i="4"/>
  <c r="K145" i="4"/>
  <c r="L145" i="4"/>
  <c r="N145" i="4"/>
  <c r="O145" i="4"/>
  <c r="P145" i="4"/>
  <c r="B147" i="4"/>
  <c r="C147" i="4"/>
  <c r="D147" i="4"/>
  <c r="F147" i="4"/>
  <c r="G147" i="4"/>
  <c r="H147" i="4"/>
  <c r="J147" i="4"/>
  <c r="K147" i="4"/>
  <c r="L147" i="4"/>
  <c r="N147" i="4"/>
  <c r="O147" i="4"/>
  <c r="P147" i="4"/>
  <c r="K148" i="4"/>
  <c r="B149" i="4"/>
  <c r="C149" i="4"/>
  <c r="D149" i="4"/>
  <c r="F149" i="4"/>
  <c r="G149" i="4"/>
  <c r="H149" i="4"/>
  <c r="J149" i="4"/>
  <c r="K149" i="4"/>
  <c r="L149" i="4"/>
  <c r="N149" i="4"/>
  <c r="O149" i="4"/>
  <c r="P149" i="4"/>
  <c r="B3" i="6"/>
  <c r="B8" i="6"/>
  <c r="C8" i="6"/>
  <c r="D8" i="6"/>
  <c r="F8" i="6"/>
  <c r="G8" i="6"/>
  <c r="H8" i="6"/>
  <c r="J8" i="6"/>
  <c r="K8" i="6"/>
  <c r="L8" i="6"/>
  <c r="N8" i="6"/>
  <c r="O8" i="6"/>
  <c r="O17" i="6" s="1"/>
  <c r="P8" i="6"/>
  <c r="B9" i="6"/>
  <c r="C9" i="6"/>
  <c r="D9" i="6"/>
  <c r="F9" i="6"/>
  <c r="G9" i="6"/>
  <c r="H9" i="6"/>
  <c r="J9" i="6"/>
  <c r="K9" i="6"/>
  <c r="L9" i="6"/>
  <c r="N9" i="6"/>
  <c r="O9" i="6"/>
  <c r="P9" i="6"/>
  <c r="B10" i="6"/>
  <c r="C10" i="6"/>
  <c r="D10" i="6"/>
  <c r="F10" i="6"/>
  <c r="I10" i="6" s="1"/>
  <c r="G10" i="6"/>
  <c r="H10" i="6"/>
  <c r="J10" i="6"/>
  <c r="M10" i="6" s="1"/>
  <c r="K10" i="6"/>
  <c r="L10" i="6"/>
  <c r="N10" i="6"/>
  <c r="O10" i="6"/>
  <c r="P10" i="6"/>
  <c r="B11" i="6"/>
  <c r="B20" i="6" s="1"/>
  <c r="C11" i="6"/>
  <c r="D11" i="6"/>
  <c r="F11" i="6"/>
  <c r="G11" i="6"/>
  <c r="H11" i="6"/>
  <c r="J11" i="6"/>
  <c r="J19" i="6" s="1"/>
  <c r="K11" i="6"/>
  <c r="L11" i="6"/>
  <c r="N11" i="6"/>
  <c r="N20" i="6" s="1"/>
  <c r="O11" i="6"/>
  <c r="P11" i="6"/>
  <c r="B12" i="6"/>
  <c r="C12" i="6"/>
  <c r="D12" i="6"/>
  <c r="F12" i="6"/>
  <c r="G12" i="6"/>
  <c r="H12" i="6"/>
  <c r="J12" i="6"/>
  <c r="K12" i="6"/>
  <c r="L12" i="6"/>
  <c r="N12" i="6"/>
  <c r="O12" i="6"/>
  <c r="P12" i="6"/>
  <c r="B13" i="6"/>
  <c r="C13" i="6"/>
  <c r="D13" i="6"/>
  <c r="F13" i="6"/>
  <c r="G13" i="6"/>
  <c r="H13" i="6"/>
  <c r="J13" i="6"/>
  <c r="K13" i="6"/>
  <c r="L13" i="6"/>
  <c r="N13" i="6"/>
  <c r="O13" i="6"/>
  <c r="P13" i="6"/>
  <c r="B14" i="6"/>
  <c r="C14" i="6"/>
  <c r="D14" i="6"/>
  <c r="F14" i="6"/>
  <c r="G14" i="6"/>
  <c r="H14" i="6"/>
  <c r="J14" i="6"/>
  <c r="M14" i="6" s="1"/>
  <c r="K14" i="6"/>
  <c r="L14" i="6"/>
  <c r="N14" i="6"/>
  <c r="O14" i="6"/>
  <c r="P14" i="6"/>
  <c r="B15" i="6"/>
  <c r="C15" i="6"/>
  <c r="D15" i="6"/>
  <c r="F15" i="6"/>
  <c r="G15" i="6"/>
  <c r="H15" i="6"/>
  <c r="J15" i="6"/>
  <c r="M15" i="6" s="1"/>
  <c r="K15" i="6"/>
  <c r="L15" i="6"/>
  <c r="N15" i="6"/>
  <c r="O15" i="6"/>
  <c r="P15" i="6"/>
  <c r="F18" i="6"/>
  <c r="P18" i="6"/>
  <c r="F21" i="6"/>
  <c r="K25" i="6"/>
  <c r="B28" i="6"/>
  <c r="L28" i="6"/>
  <c r="C30" i="6"/>
  <c r="G30" i="6"/>
  <c r="G55" i="6" s="1"/>
  <c r="G80" i="6" s="1"/>
  <c r="K30" i="6"/>
  <c r="K55" i="6" s="1"/>
  <c r="K80" i="6" s="1"/>
  <c r="K105" i="6" s="1"/>
  <c r="K130" i="6" s="1"/>
  <c r="O30" i="6"/>
  <c r="E33" i="6"/>
  <c r="I33" i="6"/>
  <c r="M33" i="6"/>
  <c r="Q33" i="6"/>
  <c r="E34" i="6"/>
  <c r="I34" i="6"/>
  <c r="M34" i="6"/>
  <c r="R34" i="6" s="1"/>
  <c r="Q34" i="6"/>
  <c r="E35" i="6"/>
  <c r="I35" i="6"/>
  <c r="I44" i="6" s="1"/>
  <c r="M35" i="6"/>
  <c r="Q35" i="6"/>
  <c r="R35" i="6"/>
  <c r="E36" i="6"/>
  <c r="I36" i="6"/>
  <c r="M36" i="6"/>
  <c r="Q36" i="6"/>
  <c r="E37" i="6"/>
  <c r="I37" i="6"/>
  <c r="M37" i="6"/>
  <c r="Q37" i="6"/>
  <c r="E38" i="6"/>
  <c r="I38" i="6"/>
  <c r="M38" i="6"/>
  <c r="Q38" i="6"/>
  <c r="R38" i="6"/>
  <c r="E39" i="6"/>
  <c r="I39" i="6"/>
  <c r="I45" i="6" s="1"/>
  <c r="M39" i="6"/>
  <c r="Q39" i="6"/>
  <c r="E40" i="6"/>
  <c r="I40" i="6"/>
  <c r="M40" i="6"/>
  <c r="Q40" i="6"/>
  <c r="B42" i="6"/>
  <c r="C42" i="6"/>
  <c r="D42" i="6"/>
  <c r="F42" i="6"/>
  <c r="G42" i="6"/>
  <c r="H42" i="6"/>
  <c r="J42" i="6"/>
  <c r="K42" i="6"/>
  <c r="L42" i="6"/>
  <c r="N42" i="6"/>
  <c r="O42" i="6"/>
  <c r="P42" i="6"/>
  <c r="B43" i="6"/>
  <c r="C43" i="6"/>
  <c r="D43" i="6"/>
  <c r="F43" i="6"/>
  <c r="G43" i="6"/>
  <c r="H43" i="6"/>
  <c r="J43" i="6"/>
  <c r="K43" i="6"/>
  <c r="L43" i="6"/>
  <c r="N43" i="6"/>
  <c r="O43" i="6"/>
  <c r="P43" i="6"/>
  <c r="B44" i="6"/>
  <c r="C44" i="6"/>
  <c r="D44" i="6"/>
  <c r="F44" i="6"/>
  <c r="F49" i="6" s="1"/>
  <c r="G44" i="6"/>
  <c r="H44" i="6"/>
  <c r="J44" i="6"/>
  <c r="K44" i="6"/>
  <c r="L44" i="6"/>
  <c r="M44" i="6"/>
  <c r="N44" i="6"/>
  <c r="O44" i="6"/>
  <c r="P44" i="6"/>
  <c r="B45" i="6"/>
  <c r="C45" i="6"/>
  <c r="D45" i="6"/>
  <c r="F45" i="6"/>
  <c r="G45" i="6"/>
  <c r="H45" i="6"/>
  <c r="J45" i="6"/>
  <c r="K45" i="6"/>
  <c r="L45" i="6"/>
  <c r="N45" i="6"/>
  <c r="O45" i="6"/>
  <c r="P45" i="6"/>
  <c r="B46" i="6"/>
  <c r="C46" i="6"/>
  <c r="D46" i="6"/>
  <c r="F46" i="6"/>
  <c r="G46" i="6"/>
  <c r="H46" i="6"/>
  <c r="J46" i="6"/>
  <c r="K46" i="6"/>
  <c r="L46" i="6"/>
  <c r="N46" i="6"/>
  <c r="O46" i="6"/>
  <c r="P46" i="6"/>
  <c r="B48" i="6"/>
  <c r="C48" i="6"/>
  <c r="D48" i="6"/>
  <c r="F48" i="6"/>
  <c r="G48" i="6"/>
  <c r="H48" i="6"/>
  <c r="J48" i="6"/>
  <c r="K48" i="6"/>
  <c r="L48" i="6"/>
  <c r="N48" i="6"/>
  <c r="O48" i="6"/>
  <c r="P48" i="6"/>
  <c r="B50" i="6"/>
  <c r="C50" i="6"/>
  <c r="D50" i="6"/>
  <c r="F50" i="6"/>
  <c r="G50" i="6"/>
  <c r="H50" i="6"/>
  <c r="J50" i="6"/>
  <c r="K50" i="6"/>
  <c r="L50" i="6"/>
  <c r="N50" i="6"/>
  <c r="O50" i="6"/>
  <c r="P50" i="6"/>
  <c r="B53" i="6"/>
  <c r="L53" i="6"/>
  <c r="C55" i="6"/>
  <c r="C80" i="6" s="1"/>
  <c r="C105" i="6" s="1"/>
  <c r="C130" i="6" s="1"/>
  <c r="O55" i="6"/>
  <c r="E58" i="6"/>
  <c r="I58" i="6"/>
  <c r="M58" i="6"/>
  <c r="Q58" i="6"/>
  <c r="Q67" i="6" s="1"/>
  <c r="E59" i="6"/>
  <c r="I59" i="6"/>
  <c r="I68" i="6" s="1"/>
  <c r="M59" i="6"/>
  <c r="Q59" i="6"/>
  <c r="E60" i="6"/>
  <c r="I60" i="6"/>
  <c r="M60" i="6"/>
  <c r="Q60" i="6"/>
  <c r="E61" i="6"/>
  <c r="I61" i="6"/>
  <c r="I70" i="6" s="1"/>
  <c r="M61" i="6"/>
  <c r="R61" i="6" s="1"/>
  <c r="Q61" i="6"/>
  <c r="E62" i="6"/>
  <c r="I62" i="6"/>
  <c r="M62" i="6"/>
  <c r="Q62" i="6"/>
  <c r="E63" i="6"/>
  <c r="I63" i="6"/>
  <c r="M63" i="6"/>
  <c r="Q63" i="6"/>
  <c r="E64" i="6"/>
  <c r="I64" i="6"/>
  <c r="M64" i="6"/>
  <c r="Q64" i="6"/>
  <c r="E65" i="6"/>
  <c r="I65" i="6"/>
  <c r="I71" i="6" s="1"/>
  <c r="M65" i="6"/>
  <c r="Q65" i="6"/>
  <c r="R65" i="6"/>
  <c r="B67" i="6"/>
  <c r="C67" i="6"/>
  <c r="D67" i="6"/>
  <c r="F67" i="6"/>
  <c r="F74" i="6" s="1"/>
  <c r="G67" i="6"/>
  <c r="H67" i="6"/>
  <c r="J67" i="6"/>
  <c r="K67" i="6"/>
  <c r="L67" i="6"/>
  <c r="N67" i="6"/>
  <c r="O67" i="6"/>
  <c r="P67" i="6"/>
  <c r="B68" i="6"/>
  <c r="C68" i="6"/>
  <c r="D68" i="6"/>
  <c r="F68" i="6"/>
  <c r="G68" i="6"/>
  <c r="H68" i="6"/>
  <c r="J68" i="6"/>
  <c r="K68" i="6"/>
  <c r="L68" i="6"/>
  <c r="M68" i="6"/>
  <c r="N68" i="6"/>
  <c r="O68" i="6"/>
  <c r="P68" i="6"/>
  <c r="B69" i="6"/>
  <c r="C69" i="6"/>
  <c r="D69" i="6"/>
  <c r="F69" i="6"/>
  <c r="G69" i="6"/>
  <c r="H69" i="6"/>
  <c r="J69" i="6"/>
  <c r="K69" i="6"/>
  <c r="L69" i="6"/>
  <c r="N69" i="6"/>
  <c r="O69" i="6"/>
  <c r="P69" i="6"/>
  <c r="B70" i="6"/>
  <c r="C70" i="6"/>
  <c r="D70" i="6"/>
  <c r="F70" i="6"/>
  <c r="G70" i="6"/>
  <c r="H70" i="6"/>
  <c r="J70" i="6"/>
  <c r="K70" i="6"/>
  <c r="L70" i="6"/>
  <c r="N70" i="6"/>
  <c r="O70" i="6"/>
  <c r="P70" i="6"/>
  <c r="B71" i="6"/>
  <c r="C71" i="6"/>
  <c r="D71" i="6"/>
  <c r="D74" i="6" s="1"/>
  <c r="F71" i="6"/>
  <c r="G71" i="6"/>
  <c r="H71" i="6"/>
  <c r="J71" i="6"/>
  <c r="K71" i="6"/>
  <c r="L71" i="6"/>
  <c r="N71" i="6"/>
  <c r="O71" i="6"/>
  <c r="P71" i="6"/>
  <c r="B73" i="6"/>
  <c r="C73" i="6"/>
  <c r="D73" i="6"/>
  <c r="F73" i="6"/>
  <c r="G73" i="6"/>
  <c r="H73" i="6"/>
  <c r="J73" i="6"/>
  <c r="K73" i="6"/>
  <c r="L73" i="6"/>
  <c r="N73" i="6"/>
  <c r="O73" i="6"/>
  <c r="P73" i="6"/>
  <c r="B75" i="6"/>
  <c r="C75" i="6"/>
  <c r="D75" i="6"/>
  <c r="F75" i="6"/>
  <c r="G75" i="6"/>
  <c r="H75" i="6"/>
  <c r="J75" i="6"/>
  <c r="K75" i="6"/>
  <c r="L75" i="6"/>
  <c r="N75" i="6"/>
  <c r="O75" i="6"/>
  <c r="P75" i="6"/>
  <c r="B78" i="6"/>
  <c r="L78" i="6"/>
  <c r="O80" i="6"/>
  <c r="O105" i="6" s="1"/>
  <c r="O130" i="6" s="1"/>
  <c r="E83" i="6"/>
  <c r="I83" i="6"/>
  <c r="M83" i="6"/>
  <c r="Q83" i="6"/>
  <c r="E84" i="6"/>
  <c r="I84" i="6"/>
  <c r="M84" i="6"/>
  <c r="Q84" i="6"/>
  <c r="E85" i="6"/>
  <c r="I85" i="6"/>
  <c r="M85" i="6"/>
  <c r="R85" i="6" s="1"/>
  <c r="Q85" i="6"/>
  <c r="E86" i="6"/>
  <c r="I86" i="6"/>
  <c r="M86" i="6"/>
  <c r="Q86" i="6"/>
  <c r="E87" i="6"/>
  <c r="I87" i="6"/>
  <c r="M87" i="6"/>
  <c r="Q87" i="6"/>
  <c r="E88" i="6"/>
  <c r="I88" i="6"/>
  <c r="M88" i="6"/>
  <c r="Q88" i="6"/>
  <c r="E89" i="6"/>
  <c r="I89" i="6"/>
  <c r="M89" i="6"/>
  <c r="Q89" i="6"/>
  <c r="R89" i="6"/>
  <c r="E90" i="6"/>
  <c r="I90" i="6"/>
  <c r="M90" i="6"/>
  <c r="Q90" i="6"/>
  <c r="Q96" i="6" s="1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B93" i="6"/>
  <c r="C93" i="6"/>
  <c r="D93" i="6"/>
  <c r="F93" i="6"/>
  <c r="G93" i="6"/>
  <c r="H93" i="6"/>
  <c r="J93" i="6"/>
  <c r="K93" i="6"/>
  <c r="L93" i="6"/>
  <c r="N93" i="6"/>
  <c r="O93" i="6"/>
  <c r="O99" i="6" s="1"/>
  <c r="P93" i="6"/>
  <c r="B94" i="6"/>
  <c r="C94" i="6"/>
  <c r="D94" i="6"/>
  <c r="F94" i="6"/>
  <c r="G94" i="6"/>
  <c r="H94" i="6"/>
  <c r="J94" i="6"/>
  <c r="K94" i="6"/>
  <c r="L94" i="6"/>
  <c r="N94" i="6"/>
  <c r="O94" i="6"/>
  <c r="P94" i="6"/>
  <c r="B95" i="6"/>
  <c r="C95" i="6"/>
  <c r="D95" i="6"/>
  <c r="F95" i="6"/>
  <c r="G95" i="6"/>
  <c r="H95" i="6"/>
  <c r="J95" i="6"/>
  <c r="K95" i="6"/>
  <c r="L95" i="6"/>
  <c r="N95" i="6"/>
  <c r="O95" i="6"/>
  <c r="P95" i="6"/>
  <c r="B96" i="6"/>
  <c r="C96" i="6"/>
  <c r="D96" i="6"/>
  <c r="F96" i="6"/>
  <c r="G96" i="6"/>
  <c r="H96" i="6"/>
  <c r="J96" i="6"/>
  <c r="K96" i="6"/>
  <c r="L96" i="6"/>
  <c r="M96" i="6"/>
  <c r="N96" i="6"/>
  <c r="O96" i="6"/>
  <c r="P96" i="6"/>
  <c r="B98" i="6"/>
  <c r="C98" i="6"/>
  <c r="D98" i="6"/>
  <c r="F98" i="6"/>
  <c r="G98" i="6"/>
  <c r="H98" i="6"/>
  <c r="J98" i="6"/>
  <c r="K98" i="6"/>
  <c r="L98" i="6"/>
  <c r="N98" i="6"/>
  <c r="O98" i="6"/>
  <c r="P98" i="6"/>
  <c r="G99" i="6"/>
  <c r="B100" i="6"/>
  <c r="C100" i="6"/>
  <c r="D100" i="6"/>
  <c r="F100" i="6"/>
  <c r="G100" i="6"/>
  <c r="H100" i="6"/>
  <c r="J100" i="6"/>
  <c r="K100" i="6"/>
  <c r="L100" i="6"/>
  <c r="N100" i="6"/>
  <c r="O100" i="6"/>
  <c r="P100" i="6"/>
  <c r="B103" i="6"/>
  <c r="L103" i="6"/>
  <c r="G105" i="6"/>
  <c r="G130" i="6" s="1"/>
  <c r="E108" i="6"/>
  <c r="I108" i="6"/>
  <c r="M108" i="6"/>
  <c r="Q108" i="6"/>
  <c r="R108" i="6" s="1"/>
  <c r="E109" i="6"/>
  <c r="I109" i="6"/>
  <c r="M109" i="6"/>
  <c r="Q109" i="6"/>
  <c r="E110" i="6"/>
  <c r="I110" i="6"/>
  <c r="M110" i="6"/>
  <c r="Q110" i="6"/>
  <c r="E111" i="6"/>
  <c r="I111" i="6"/>
  <c r="M111" i="6"/>
  <c r="Q111" i="6"/>
  <c r="E112" i="6"/>
  <c r="I112" i="6"/>
  <c r="M112" i="6"/>
  <c r="R112" i="6" s="1"/>
  <c r="Q112" i="6"/>
  <c r="E113" i="6"/>
  <c r="I113" i="6"/>
  <c r="I119" i="6" s="1"/>
  <c r="M113" i="6"/>
  <c r="Q113" i="6"/>
  <c r="R113" i="6"/>
  <c r="E114" i="6"/>
  <c r="I114" i="6"/>
  <c r="M114" i="6"/>
  <c r="Q114" i="6"/>
  <c r="E115" i="6"/>
  <c r="I115" i="6"/>
  <c r="M115" i="6"/>
  <c r="Q115" i="6"/>
  <c r="B117" i="6"/>
  <c r="C117" i="6"/>
  <c r="D117" i="6"/>
  <c r="F117" i="6"/>
  <c r="G117" i="6"/>
  <c r="H117" i="6"/>
  <c r="J117" i="6"/>
  <c r="K117" i="6"/>
  <c r="L117" i="6"/>
  <c r="N117" i="6"/>
  <c r="O117" i="6"/>
  <c r="P117" i="6"/>
  <c r="B118" i="6"/>
  <c r="C118" i="6"/>
  <c r="D118" i="6"/>
  <c r="F118" i="6"/>
  <c r="G118" i="6"/>
  <c r="H118" i="6"/>
  <c r="J118" i="6"/>
  <c r="K118" i="6"/>
  <c r="L118" i="6"/>
  <c r="N118" i="6"/>
  <c r="O118" i="6"/>
  <c r="P118" i="6"/>
  <c r="B119" i="6"/>
  <c r="C119" i="6"/>
  <c r="D119" i="6"/>
  <c r="E119" i="6"/>
  <c r="F119" i="6"/>
  <c r="G119" i="6"/>
  <c r="H119" i="6"/>
  <c r="J119" i="6"/>
  <c r="K119" i="6"/>
  <c r="L119" i="6"/>
  <c r="N119" i="6"/>
  <c r="O119" i="6"/>
  <c r="P119" i="6"/>
  <c r="Q119" i="6"/>
  <c r="B120" i="6"/>
  <c r="C120" i="6"/>
  <c r="D120" i="6"/>
  <c r="F120" i="6"/>
  <c r="G120" i="6"/>
  <c r="H120" i="6"/>
  <c r="J120" i="6"/>
  <c r="K120" i="6"/>
  <c r="L120" i="6"/>
  <c r="N120" i="6"/>
  <c r="O120" i="6"/>
  <c r="P120" i="6"/>
  <c r="B121" i="6"/>
  <c r="C121" i="6"/>
  <c r="D121" i="6"/>
  <c r="F121" i="6"/>
  <c r="G121" i="6"/>
  <c r="H121" i="6"/>
  <c r="J121" i="6"/>
  <c r="K121" i="6"/>
  <c r="L121" i="6"/>
  <c r="N121" i="6"/>
  <c r="O121" i="6"/>
  <c r="P121" i="6"/>
  <c r="B123" i="6"/>
  <c r="C123" i="6"/>
  <c r="D123" i="6"/>
  <c r="F123" i="6"/>
  <c r="G123" i="6"/>
  <c r="H123" i="6"/>
  <c r="J123" i="6"/>
  <c r="K123" i="6"/>
  <c r="L123" i="6"/>
  <c r="N123" i="6"/>
  <c r="O123" i="6"/>
  <c r="P123" i="6"/>
  <c r="L124" i="6"/>
  <c r="B125" i="6"/>
  <c r="C125" i="6"/>
  <c r="D125" i="6"/>
  <c r="F125" i="6"/>
  <c r="G125" i="6"/>
  <c r="H125" i="6"/>
  <c r="J125" i="6"/>
  <c r="K125" i="6"/>
  <c r="L125" i="6"/>
  <c r="N125" i="6"/>
  <c r="O125" i="6"/>
  <c r="P125" i="6"/>
  <c r="B128" i="6"/>
  <c r="L128" i="6"/>
  <c r="E133" i="6"/>
  <c r="I133" i="6"/>
  <c r="M133" i="6"/>
  <c r="Q133" i="6"/>
  <c r="E134" i="6"/>
  <c r="I134" i="6"/>
  <c r="M134" i="6"/>
  <c r="Q134" i="6"/>
  <c r="E135" i="6"/>
  <c r="I135" i="6"/>
  <c r="M135" i="6"/>
  <c r="R135" i="6" s="1"/>
  <c r="Q135" i="6"/>
  <c r="E136" i="6"/>
  <c r="E145" i="6" s="1"/>
  <c r="I136" i="6"/>
  <c r="M136" i="6"/>
  <c r="Q136" i="6"/>
  <c r="Q142" i="6" s="1"/>
  <c r="R136" i="6"/>
  <c r="E137" i="6"/>
  <c r="I137" i="6"/>
  <c r="M137" i="6"/>
  <c r="Q137" i="6"/>
  <c r="E138" i="6"/>
  <c r="I138" i="6"/>
  <c r="M138" i="6"/>
  <c r="Q138" i="6"/>
  <c r="E139" i="6"/>
  <c r="I139" i="6"/>
  <c r="M139" i="6"/>
  <c r="Q139" i="6"/>
  <c r="R139" i="6" s="1"/>
  <c r="E140" i="6"/>
  <c r="I140" i="6"/>
  <c r="M140" i="6"/>
  <c r="R140" i="6" s="1"/>
  <c r="Q140" i="6"/>
  <c r="B142" i="6"/>
  <c r="C142" i="6"/>
  <c r="D142" i="6"/>
  <c r="F142" i="6"/>
  <c r="G142" i="6"/>
  <c r="H142" i="6"/>
  <c r="J142" i="6"/>
  <c r="K142" i="6"/>
  <c r="L142" i="6"/>
  <c r="N142" i="6"/>
  <c r="O142" i="6"/>
  <c r="O149" i="6" s="1"/>
  <c r="P142" i="6"/>
  <c r="B143" i="6"/>
  <c r="C143" i="6"/>
  <c r="D143" i="6"/>
  <c r="F143" i="6"/>
  <c r="G143" i="6"/>
  <c r="H143" i="6"/>
  <c r="J143" i="6"/>
  <c r="K143" i="6"/>
  <c r="L143" i="6"/>
  <c r="N143" i="6"/>
  <c r="O143" i="6"/>
  <c r="P143" i="6"/>
  <c r="B144" i="6"/>
  <c r="C144" i="6"/>
  <c r="D144" i="6"/>
  <c r="F144" i="6"/>
  <c r="G144" i="6"/>
  <c r="H144" i="6"/>
  <c r="J144" i="6"/>
  <c r="K144" i="6"/>
  <c r="L144" i="6"/>
  <c r="N144" i="6"/>
  <c r="O144" i="6"/>
  <c r="P144" i="6"/>
  <c r="B145" i="6"/>
  <c r="C145" i="6"/>
  <c r="D145" i="6"/>
  <c r="F145" i="6"/>
  <c r="G145" i="6"/>
  <c r="H145" i="6"/>
  <c r="J145" i="6"/>
  <c r="J149" i="6" s="1"/>
  <c r="K145" i="6"/>
  <c r="L145" i="6"/>
  <c r="M145" i="6"/>
  <c r="N145" i="6"/>
  <c r="O145" i="6"/>
  <c r="P145" i="6"/>
  <c r="B146" i="6"/>
  <c r="C146" i="6"/>
  <c r="D146" i="6"/>
  <c r="F146" i="6"/>
  <c r="G146" i="6"/>
  <c r="H146" i="6"/>
  <c r="J146" i="6"/>
  <c r="K146" i="6"/>
  <c r="L146" i="6"/>
  <c r="M146" i="6"/>
  <c r="N146" i="6"/>
  <c r="O146" i="6"/>
  <c r="P146" i="6"/>
  <c r="Q146" i="6"/>
  <c r="B148" i="6"/>
  <c r="C148" i="6"/>
  <c r="D148" i="6"/>
  <c r="F148" i="6"/>
  <c r="G148" i="6"/>
  <c r="H148" i="6"/>
  <c r="J148" i="6"/>
  <c r="K148" i="6"/>
  <c r="L148" i="6"/>
  <c r="N148" i="6"/>
  <c r="O148" i="6"/>
  <c r="P148" i="6"/>
  <c r="B150" i="6"/>
  <c r="C150" i="6"/>
  <c r="D150" i="6"/>
  <c r="F150" i="6"/>
  <c r="G150" i="6"/>
  <c r="H150" i="6"/>
  <c r="J150" i="6"/>
  <c r="K150" i="6"/>
  <c r="L150" i="6"/>
  <c r="N150" i="6"/>
  <c r="O150" i="6"/>
  <c r="P150" i="6"/>
  <c r="B3" i="7"/>
  <c r="B8" i="7"/>
  <c r="C8" i="7"/>
  <c r="D8" i="7"/>
  <c r="F8" i="7"/>
  <c r="G8" i="7"/>
  <c r="H8" i="7"/>
  <c r="J8" i="7"/>
  <c r="K8" i="7"/>
  <c r="L8" i="7"/>
  <c r="N8" i="7"/>
  <c r="O8" i="7"/>
  <c r="P8" i="7"/>
  <c r="Q8" i="7"/>
  <c r="B9" i="7"/>
  <c r="C9" i="7"/>
  <c r="D9" i="7"/>
  <c r="F9" i="7"/>
  <c r="G9" i="7"/>
  <c r="H9" i="7"/>
  <c r="J9" i="7"/>
  <c r="K9" i="7"/>
  <c r="L9" i="7"/>
  <c r="N9" i="7"/>
  <c r="O9" i="7"/>
  <c r="P9" i="7"/>
  <c r="Q9" i="7"/>
  <c r="R9" i="7"/>
  <c r="B10" i="7"/>
  <c r="C10" i="7"/>
  <c r="D10" i="7"/>
  <c r="F10" i="7"/>
  <c r="G10" i="7"/>
  <c r="H10" i="7"/>
  <c r="J10" i="7"/>
  <c r="K10" i="7"/>
  <c r="K18" i="7" s="1"/>
  <c r="L10" i="7"/>
  <c r="N10" i="7"/>
  <c r="O10" i="7"/>
  <c r="P10" i="7"/>
  <c r="Q10" i="7"/>
  <c r="B11" i="7"/>
  <c r="E11" i="7" s="1"/>
  <c r="C11" i="7"/>
  <c r="D11" i="7"/>
  <c r="F11" i="7"/>
  <c r="I11" i="7" s="1"/>
  <c r="G11" i="7"/>
  <c r="H11" i="7"/>
  <c r="J11" i="7"/>
  <c r="M11" i="7" s="1"/>
  <c r="K11" i="7"/>
  <c r="L11" i="7"/>
  <c r="N11" i="7"/>
  <c r="O11" i="7"/>
  <c r="P11" i="7"/>
  <c r="Q11" i="7"/>
  <c r="B12" i="7"/>
  <c r="C12" i="7"/>
  <c r="D12" i="7"/>
  <c r="F12" i="7"/>
  <c r="G12" i="7"/>
  <c r="H12" i="7"/>
  <c r="J12" i="7"/>
  <c r="K12" i="7"/>
  <c r="L12" i="7"/>
  <c r="N12" i="7"/>
  <c r="O12" i="7"/>
  <c r="P12" i="7"/>
  <c r="Q12" i="7"/>
  <c r="B13" i="7"/>
  <c r="C13" i="7"/>
  <c r="D13" i="7"/>
  <c r="F13" i="7"/>
  <c r="G13" i="7"/>
  <c r="H13" i="7"/>
  <c r="J13" i="7"/>
  <c r="K13" i="7"/>
  <c r="L13" i="7"/>
  <c r="N13" i="7"/>
  <c r="O13" i="7"/>
  <c r="P13" i="7"/>
  <c r="Q13" i="7"/>
  <c r="R13" i="7"/>
  <c r="B14" i="7"/>
  <c r="C14" i="7"/>
  <c r="D14" i="7"/>
  <c r="F14" i="7"/>
  <c r="G14" i="7"/>
  <c r="H14" i="7"/>
  <c r="J14" i="7"/>
  <c r="K14" i="7"/>
  <c r="K21" i="7" s="1"/>
  <c r="L14" i="7"/>
  <c r="N14" i="7"/>
  <c r="O14" i="7"/>
  <c r="P14" i="7"/>
  <c r="Q14" i="7"/>
  <c r="B15" i="7"/>
  <c r="E15" i="7" s="1"/>
  <c r="C15" i="7"/>
  <c r="D15" i="7"/>
  <c r="F15" i="7"/>
  <c r="I15" i="7" s="1"/>
  <c r="G15" i="7"/>
  <c r="H15" i="7"/>
  <c r="J15" i="7"/>
  <c r="M15" i="7" s="1"/>
  <c r="K15" i="7"/>
  <c r="L15" i="7"/>
  <c r="N15" i="7"/>
  <c r="O15" i="7"/>
  <c r="P15" i="7"/>
  <c r="Q15" i="7"/>
  <c r="C17" i="7"/>
  <c r="O17" i="7"/>
  <c r="F18" i="7"/>
  <c r="N18" i="7"/>
  <c r="D19" i="7"/>
  <c r="K19" i="7"/>
  <c r="P19" i="7"/>
  <c r="O21" i="7"/>
  <c r="K25" i="7"/>
  <c r="B28" i="7"/>
  <c r="H28" i="7"/>
  <c r="C30" i="7"/>
  <c r="G30" i="7"/>
  <c r="K30" i="7"/>
  <c r="K55" i="7" s="1"/>
  <c r="O30" i="7"/>
  <c r="E33" i="7"/>
  <c r="I33" i="7"/>
  <c r="M33" i="7"/>
  <c r="R33" i="7"/>
  <c r="E34" i="7"/>
  <c r="I34" i="7"/>
  <c r="M34" i="7"/>
  <c r="R34" i="7"/>
  <c r="E35" i="7"/>
  <c r="I35" i="7"/>
  <c r="M35" i="7"/>
  <c r="S35" i="7" s="1"/>
  <c r="R35" i="7"/>
  <c r="E36" i="7"/>
  <c r="I36" i="7"/>
  <c r="I45" i="7" s="1"/>
  <c r="M36" i="7"/>
  <c r="R36" i="7"/>
  <c r="E37" i="7"/>
  <c r="I37" i="7"/>
  <c r="I46" i="7" s="1"/>
  <c r="M37" i="7"/>
  <c r="R37" i="7"/>
  <c r="E38" i="7"/>
  <c r="I38" i="7"/>
  <c r="M38" i="7"/>
  <c r="R38" i="7"/>
  <c r="E39" i="7"/>
  <c r="E45" i="7" s="1"/>
  <c r="I39" i="7"/>
  <c r="S39" i="7" s="1"/>
  <c r="M39" i="7"/>
  <c r="R39" i="7"/>
  <c r="E40" i="7"/>
  <c r="I40" i="7"/>
  <c r="M40" i="7"/>
  <c r="R40" i="7"/>
  <c r="B42" i="7"/>
  <c r="C42" i="7"/>
  <c r="D42" i="7"/>
  <c r="F42" i="7"/>
  <c r="G42" i="7"/>
  <c r="H42" i="7"/>
  <c r="J42" i="7"/>
  <c r="K42" i="7"/>
  <c r="L42" i="7"/>
  <c r="N42" i="7"/>
  <c r="O42" i="7"/>
  <c r="Q42" i="7"/>
  <c r="B43" i="7"/>
  <c r="C43" i="7"/>
  <c r="D43" i="7"/>
  <c r="F43" i="7"/>
  <c r="G43" i="7"/>
  <c r="H43" i="7"/>
  <c r="J43" i="7"/>
  <c r="K43" i="7"/>
  <c r="L43" i="7"/>
  <c r="N43" i="7"/>
  <c r="O43" i="7"/>
  <c r="Q43" i="7"/>
  <c r="B44" i="7"/>
  <c r="C44" i="7"/>
  <c r="D44" i="7"/>
  <c r="F44" i="7"/>
  <c r="G44" i="7"/>
  <c r="H44" i="7"/>
  <c r="J44" i="7"/>
  <c r="K44" i="7"/>
  <c r="L44" i="7"/>
  <c r="N44" i="7"/>
  <c r="N49" i="7" s="1"/>
  <c r="O44" i="7"/>
  <c r="Q44" i="7"/>
  <c r="B45" i="7"/>
  <c r="C45" i="7"/>
  <c r="D45" i="7"/>
  <c r="F45" i="7"/>
  <c r="G45" i="7"/>
  <c r="H45" i="7"/>
  <c r="J45" i="7"/>
  <c r="K45" i="7"/>
  <c r="L45" i="7"/>
  <c r="N45" i="7"/>
  <c r="O45" i="7"/>
  <c r="Q45" i="7"/>
  <c r="B46" i="7"/>
  <c r="C46" i="7"/>
  <c r="D46" i="7"/>
  <c r="E46" i="7"/>
  <c r="F46" i="7"/>
  <c r="G46" i="7"/>
  <c r="H46" i="7"/>
  <c r="J46" i="7"/>
  <c r="K46" i="7"/>
  <c r="L46" i="7"/>
  <c r="N46" i="7"/>
  <c r="O46" i="7"/>
  <c r="Q46" i="7"/>
  <c r="R46" i="7"/>
  <c r="B48" i="7"/>
  <c r="C48" i="7"/>
  <c r="D48" i="7"/>
  <c r="F48" i="7"/>
  <c r="G48" i="7"/>
  <c r="H48" i="7"/>
  <c r="J48" i="7"/>
  <c r="K48" i="7"/>
  <c r="L48" i="7"/>
  <c r="N48" i="7"/>
  <c r="O48" i="7"/>
  <c r="P48" i="7"/>
  <c r="Q48" i="7"/>
  <c r="C49" i="7"/>
  <c r="G49" i="7"/>
  <c r="K49" i="7"/>
  <c r="P49" i="7"/>
  <c r="B50" i="7"/>
  <c r="C50" i="7"/>
  <c r="D50" i="7"/>
  <c r="E50" i="7"/>
  <c r="F50" i="7"/>
  <c r="G50" i="7"/>
  <c r="H50" i="7"/>
  <c r="I50" i="7"/>
  <c r="J50" i="7"/>
  <c r="K50" i="7"/>
  <c r="L50" i="7"/>
  <c r="N50" i="7"/>
  <c r="O50" i="7"/>
  <c r="P50" i="7"/>
  <c r="Q50" i="7"/>
  <c r="B53" i="7"/>
  <c r="H53" i="7"/>
  <c r="C55" i="7"/>
  <c r="G55" i="7"/>
  <c r="G80" i="7" s="1"/>
  <c r="O55" i="7"/>
  <c r="O80" i="7" s="1"/>
  <c r="O105" i="7" s="1"/>
  <c r="O130" i="7" s="1"/>
  <c r="E58" i="7"/>
  <c r="E67" i="7" s="1"/>
  <c r="I58" i="7"/>
  <c r="M58" i="7"/>
  <c r="R58" i="7"/>
  <c r="E59" i="7"/>
  <c r="I59" i="7"/>
  <c r="M59" i="7"/>
  <c r="R59" i="7"/>
  <c r="S59" i="7"/>
  <c r="E60" i="7"/>
  <c r="I60" i="7"/>
  <c r="M60" i="7"/>
  <c r="R60" i="7"/>
  <c r="E61" i="7"/>
  <c r="I61" i="7"/>
  <c r="M61" i="7"/>
  <c r="M67" i="7" s="1"/>
  <c r="R61" i="7"/>
  <c r="E62" i="7"/>
  <c r="I62" i="7"/>
  <c r="M62" i="7"/>
  <c r="R62" i="7"/>
  <c r="E63" i="7"/>
  <c r="I63" i="7"/>
  <c r="M63" i="7"/>
  <c r="R63" i="7"/>
  <c r="E64" i="7"/>
  <c r="I64" i="7"/>
  <c r="M64" i="7"/>
  <c r="R64" i="7"/>
  <c r="E65" i="7"/>
  <c r="E71" i="7" s="1"/>
  <c r="I65" i="7"/>
  <c r="M65" i="7"/>
  <c r="S65" i="7" s="1"/>
  <c r="R65" i="7"/>
  <c r="B67" i="7"/>
  <c r="C67" i="7"/>
  <c r="D67" i="7"/>
  <c r="F67" i="7"/>
  <c r="G67" i="7"/>
  <c r="H67" i="7"/>
  <c r="I67" i="7"/>
  <c r="J67" i="7"/>
  <c r="K67" i="7"/>
  <c r="L67" i="7"/>
  <c r="N67" i="7"/>
  <c r="O67" i="7"/>
  <c r="Q67" i="7"/>
  <c r="B68" i="7"/>
  <c r="C68" i="7"/>
  <c r="D68" i="7"/>
  <c r="F68" i="7"/>
  <c r="G68" i="7"/>
  <c r="H68" i="7"/>
  <c r="J68" i="7"/>
  <c r="K68" i="7"/>
  <c r="L68" i="7"/>
  <c r="N68" i="7"/>
  <c r="O68" i="7"/>
  <c r="Q68" i="7"/>
  <c r="B69" i="7"/>
  <c r="C69" i="7"/>
  <c r="D69" i="7"/>
  <c r="E69" i="7"/>
  <c r="F69" i="7"/>
  <c r="G69" i="7"/>
  <c r="H69" i="7"/>
  <c r="J69" i="7"/>
  <c r="K69" i="7"/>
  <c r="L69" i="7"/>
  <c r="N69" i="7"/>
  <c r="O69" i="7"/>
  <c r="Q69" i="7"/>
  <c r="R69" i="7"/>
  <c r="B70" i="7"/>
  <c r="C70" i="7"/>
  <c r="D70" i="7"/>
  <c r="F70" i="7"/>
  <c r="G70" i="7"/>
  <c r="H70" i="7"/>
  <c r="J70" i="7"/>
  <c r="K70" i="7"/>
  <c r="L70" i="7"/>
  <c r="L74" i="7" s="1"/>
  <c r="N70" i="7"/>
  <c r="O70" i="7"/>
  <c r="Q70" i="7"/>
  <c r="B71" i="7"/>
  <c r="C71" i="7"/>
  <c r="D71" i="7"/>
  <c r="F71" i="7"/>
  <c r="G71" i="7"/>
  <c r="H71" i="7"/>
  <c r="J71" i="7"/>
  <c r="K71" i="7"/>
  <c r="L71" i="7"/>
  <c r="M71" i="7"/>
  <c r="N71" i="7"/>
  <c r="O71" i="7"/>
  <c r="Q71" i="7"/>
  <c r="R71" i="7"/>
  <c r="B73" i="7"/>
  <c r="C73" i="7"/>
  <c r="D73" i="7"/>
  <c r="F73" i="7"/>
  <c r="G73" i="7"/>
  <c r="H73" i="7"/>
  <c r="J73" i="7"/>
  <c r="K73" i="7"/>
  <c r="L73" i="7"/>
  <c r="N73" i="7"/>
  <c r="O73" i="7"/>
  <c r="P73" i="7"/>
  <c r="Q73" i="7"/>
  <c r="R73" i="7"/>
  <c r="B74" i="7"/>
  <c r="H74" i="7"/>
  <c r="P74" i="7"/>
  <c r="B75" i="7"/>
  <c r="C75" i="7"/>
  <c r="D75" i="7"/>
  <c r="F75" i="7"/>
  <c r="G75" i="7"/>
  <c r="H75" i="7"/>
  <c r="J75" i="7"/>
  <c r="K75" i="7"/>
  <c r="L75" i="7"/>
  <c r="N75" i="7"/>
  <c r="O75" i="7"/>
  <c r="P75" i="7"/>
  <c r="Q75" i="7"/>
  <c r="B78" i="7"/>
  <c r="H78" i="7"/>
  <c r="C80" i="7"/>
  <c r="C105" i="7" s="1"/>
  <c r="K80" i="7"/>
  <c r="K105" i="7" s="1"/>
  <c r="E83" i="7"/>
  <c r="I83" i="7"/>
  <c r="M83" i="7"/>
  <c r="R83" i="7"/>
  <c r="E84" i="7"/>
  <c r="I84" i="7"/>
  <c r="M84" i="7"/>
  <c r="R84" i="7"/>
  <c r="E85" i="7"/>
  <c r="I85" i="7"/>
  <c r="M85" i="7"/>
  <c r="S85" i="7" s="1"/>
  <c r="R85" i="7"/>
  <c r="E86" i="7"/>
  <c r="I86" i="7"/>
  <c r="M86" i="7"/>
  <c r="R86" i="7"/>
  <c r="E87" i="7"/>
  <c r="I87" i="7"/>
  <c r="M87" i="7"/>
  <c r="M93" i="7" s="1"/>
  <c r="R87" i="7"/>
  <c r="E88" i="7"/>
  <c r="I88" i="7"/>
  <c r="M88" i="7"/>
  <c r="R88" i="7"/>
  <c r="E89" i="7"/>
  <c r="I89" i="7"/>
  <c r="M89" i="7"/>
  <c r="S89" i="7" s="1"/>
  <c r="R89" i="7"/>
  <c r="E90" i="7"/>
  <c r="I90" i="7"/>
  <c r="M90" i="7"/>
  <c r="R90" i="7"/>
  <c r="B92" i="7"/>
  <c r="C92" i="7"/>
  <c r="D92" i="7"/>
  <c r="F92" i="7"/>
  <c r="G92" i="7"/>
  <c r="H92" i="7"/>
  <c r="J92" i="7"/>
  <c r="K92" i="7"/>
  <c r="L92" i="7"/>
  <c r="N92" i="7"/>
  <c r="O92" i="7"/>
  <c r="Q92" i="7"/>
  <c r="B93" i="7"/>
  <c r="C93" i="7"/>
  <c r="D93" i="7"/>
  <c r="E93" i="7"/>
  <c r="F93" i="7"/>
  <c r="G93" i="7"/>
  <c r="H93" i="7"/>
  <c r="I93" i="7"/>
  <c r="J93" i="7"/>
  <c r="K93" i="7"/>
  <c r="L93" i="7"/>
  <c r="N93" i="7"/>
  <c r="O93" i="7"/>
  <c r="Q93" i="7"/>
  <c r="B94" i="7"/>
  <c r="C94" i="7"/>
  <c r="D94" i="7"/>
  <c r="F94" i="7"/>
  <c r="G94" i="7"/>
  <c r="H94" i="7"/>
  <c r="J94" i="7"/>
  <c r="K94" i="7"/>
  <c r="L94" i="7"/>
  <c r="N94" i="7"/>
  <c r="O94" i="7"/>
  <c r="Q94" i="7"/>
  <c r="B95" i="7"/>
  <c r="C95" i="7"/>
  <c r="D95" i="7"/>
  <c r="E95" i="7"/>
  <c r="F95" i="7"/>
  <c r="G95" i="7"/>
  <c r="H95" i="7"/>
  <c r="J95" i="7"/>
  <c r="K95" i="7"/>
  <c r="L95" i="7"/>
  <c r="N95" i="7"/>
  <c r="O95" i="7"/>
  <c r="O99" i="7" s="1"/>
  <c r="Q95" i="7"/>
  <c r="R95" i="7"/>
  <c r="B96" i="7"/>
  <c r="C96" i="7"/>
  <c r="D96" i="7"/>
  <c r="F96" i="7"/>
  <c r="G96" i="7"/>
  <c r="H96" i="7"/>
  <c r="J96" i="7"/>
  <c r="K96" i="7"/>
  <c r="L96" i="7"/>
  <c r="N96" i="7"/>
  <c r="O96" i="7"/>
  <c r="Q96" i="7"/>
  <c r="B98" i="7"/>
  <c r="C98" i="7"/>
  <c r="D98" i="7"/>
  <c r="F98" i="7"/>
  <c r="G98" i="7"/>
  <c r="H98" i="7"/>
  <c r="J98" i="7"/>
  <c r="K98" i="7"/>
  <c r="L98" i="7"/>
  <c r="N98" i="7"/>
  <c r="O98" i="7"/>
  <c r="P98" i="7"/>
  <c r="Q98" i="7"/>
  <c r="C99" i="7"/>
  <c r="G99" i="7"/>
  <c r="K99" i="7"/>
  <c r="P99" i="7"/>
  <c r="B100" i="7"/>
  <c r="C100" i="7"/>
  <c r="D100" i="7"/>
  <c r="F100" i="7"/>
  <c r="G100" i="7"/>
  <c r="H100" i="7"/>
  <c r="J100" i="7"/>
  <c r="K100" i="7"/>
  <c r="L100" i="7"/>
  <c r="N100" i="7"/>
  <c r="O100" i="7"/>
  <c r="P100" i="7"/>
  <c r="Q100" i="7"/>
  <c r="B103" i="7"/>
  <c r="H103" i="7"/>
  <c r="G105" i="7"/>
  <c r="G130" i="7" s="1"/>
  <c r="E108" i="7"/>
  <c r="I108" i="7"/>
  <c r="M108" i="7"/>
  <c r="R108" i="7"/>
  <c r="E109" i="7"/>
  <c r="I109" i="7"/>
  <c r="M109" i="7"/>
  <c r="R109" i="7"/>
  <c r="E110" i="7"/>
  <c r="I110" i="7"/>
  <c r="M110" i="7"/>
  <c r="R110" i="7"/>
  <c r="E111" i="7"/>
  <c r="I111" i="7"/>
  <c r="M111" i="7"/>
  <c r="R111" i="7"/>
  <c r="S111" i="7" s="1"/>
  <c r="E112" i="7"/>
  <c r="I112" i="7"/>
  <c r="M112" i="7"/>
  <c r="R112" i="7"/>
  <c r="E113" i="7"/>
  <c r="I113" i="7"/>
  <c r="M113" i="7"/>
  <c r="S113" i="7" s="1"/>
  <c r="R113" i="7"/>
  <c r="E114" i="7"/>
  <c r="I114" i="7"/>
  <c r="M114" i="7"/>
  <c r="R114" i="7"/>
  <c r="E115" i="7"/>
  <c r="I115" i="7"/>
  <c r="M115" i="7"/>
  <c r="R115" i="7"/>
  <c r="B117" i="7"/>
  <c r="C117" i="7"/>
  <c r="D117" i="7"/>
  <c r="F117" i="7"/>
  <c r="G117" i="7"/>
  <c r="H117" i="7"/>
  <c r="J117" i="7"/>
  <c r="K117" i="7"/>
  <c r="L117" i="7"/>
  <c r="M117" i="7"/>
  <c r="N117" i="7"/>
  <c r="O117" i="7"/>
  <c r="Q117" i="7"/>
  <c r="R117" i="7"/>
  <c r="B118" i="7"/>
  <c r="C118" i="7"/>
  <c r="D118" i="7"/>
  <c r="F118" i="7"/>
  <c r="G118" i="7"/>
  <c r="H118" i="7"/>
  <c r="J118" i="7"/>
  <c r="K118" i="7"/>
  <c r="L118" i="7"/>
  <c r="N118" i="7"/>
  <c r="O118" i="7"/>
  <c r="Q118" i="7"/>
  <c r="B119" i="7"/>
  <c r="C119" i="7"/>
  <c r="D119" i="7"/>
  <c r="F119" i="7"/>
  <c r="G119" i="7"/>
  <c r="H119" i="7"/>
  <c r="J119" i="7"/>
  <c r="K119" i="7"/>
  <c r="L119" i="7"/>
  <c r="N119" i="7"/>
  <c r="O119" i="7"/>
  <c r="Q119" i="7"/>
  <c r="B120" i="7"/>
  <c r="C120" i="7"/>
  <c r="D120" i="7"/>
  <c r="F120" i="7"/>
  <c r="G120" i="7"/>
  <c r="H120" i="7"/>
  <c r="J120" i="7"/>
  <c r="K120" i="7"/>
  <c r="L120" i="7"/>
  <c r="N120" i="7"/>
  <c r="O120" i="7"/>
  <c r="Q120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Q121" i="7"/>
  <c r="R121" i="7"/>
  <c r="B123" i="7"/>
  <c r="C123" i="7"/>
  <c r="D123" i="7"/>
  <c r="F123" i="7"/>
  <c r="G123" i="7"/>
  <c r="H123" i="7"/>
  <c r="J123" i="7"/>
  <c r="K123" i="7"/>
  <c r="L123" i="7"/>
  <c r="N123" i="7"/>
  <c r="O123" i="7"/>
  <c r="P123" i="7"/>
  <c r="Q123" i="7"/>
  <c r="D124" i="7"/>
  <c r="F124" i="7"/>
  <c r="L124" i="7"/>
  <c r="P124" i="7"/>
  <c r="B125" i="7"/>
  <c r="C125" i="7"/>
  <c r="D125" i="7"/>
  <c r="F125" i="7"/>
  <c r="G125" i="7"/>
  <c r="H125" i="7"/>
  <c r="J125" i="7"/>
  <c r="K125" i="7"/>
  <c r="L125" i="7"/>
  <c r="N125" i="7"/>
  <c r="O125" i="7"/>
  <c r="P125" i="7"/>
  <c r="Q125" i="7"/>
  <c r="B128" i="7"/>
  <c r="H128" i="7"/>
  <c r="C130" i="7"/>
  <c r="K130" i="7"/>
  <c r="E133" i="7"/>
  <c r="I133" i="7"/>
  <c r="M133" i="7"/>
  <c r="R133" i="7"/>
  <c r="E134" i="7"/>
  <c r="I134" i="7"/>
  <c r="M134" i="7"/>
  <c r="R134" i="7"/>
  <c r="E135" i="7"/>
  <c r="I135" i="7"/>
  <c r="M135" i="7"/>
  <c r="R135" i="7"/>
  <c r="E136" i="7"/>
  <c r="I136" i="7"/>
  <c r="M136" i="7"/>
  <c r="R136" i="7"/>
  <c r="E137" i="7"/>
  <c r="I137" i="7"/>
  <c r="S137" i="7" s="1"/>
  <c r="M137" i="7"/>
  <c r="M146" i="7" s="1"/>
  <c r="R137" i="7"/>
  <c r="E138" i="7"/>
  <c r="I138" i="7"/>
  <c r="M138" i="7"/>
  <c r="R138" i="7"/>
  <c r="E139" i="7"/>
  <c r="I139" i="7"/>
  <c r="S139" i="7" s="1"/>
  <c r="M139" i="7"/>
  <c r="R139" i="7"/>
  <c r="E140" i="7"/>
  <c r="I140" i="7"/>
  <c r="M140" i="7"/>
  <c r="R140" i="7"/>
  <c r="B142" i="7"/>
  <c r="C142" i="7"/>
  <c r="D142" i="7"/>
  <c r="F142" i="7"/>
  <c r="G142" i="7"/>
  <c r="H142" i="7"/>
  <c r="J142" i="7"/>
  <c r="K142" i="7"/>
  <c r="L142" i="7"/>
  <c r="N142" i="7"/>
  <c r="O142" i="7"/>
  <c r="Q142" i="7"/>
  <c r="B143" i="7"/>
  <c r="C143" i="7"/>
  <c r="D143" i="7"/>
  <c r="F143" i="7"/>
  <c r="G143" i="7"/>
  <c r="H143" i="7"/>
  <c r="J143" i="7"/>
  <c r="K143" i="7"/>
  <c r="L143" i="7"/>
  <c r="M143" i="7"/>
  <c r="N143" i="7"/>
  <c r="O143" i="7"/>
  <c r="Q143" i="7"/>
  <c r="R143" i="7"/>
  <c r="B144" i="7"/>
  <c r="C144" i="7"/>
  <c r="D144" i="7"/>
  <c r="F144" i="7"/>
  <c r="G144" i="7"/>
  <c r="H144" i="7"/>
  <c r="J144" i="7"/>
  <c r="K144" i="7"/>
  <c r="L144" i="7"/>
  <c r="N144" i="7"/>
  <c r="O144" i="7"/>
  <c r="Q144" i="7"/>
  <c r="B145" i="7"/>
  <c r="C145" i="7"/>
  <c r="D145" i="7"/>
  <c r="F145" i="7"/>
  <c r="G145" i="7"/>
  <c r="H145" i="7"/>
  <c r="J145" i="7"/>
  <c r="K145" i="7"/>
  <c r="L145" i="7"/>
  <c r="N145" i="7"/>
  <c r="O145" i="7"/>
  <c r="Q145" i="7"/>
  <c r="B146" i="7"/>
  <c r="C146" i="7"/>
  <c r="D146" i="7"/>
  <c r="F146" i="7"/>
  <c r="G146" i="7"/>
  <c r="H146" i="7"/>
  <c r="J146" i="7"/>
  <c r="K146" i="7"/>
  <c r="L146" i="7"/>
  <c r="N146" i="7"/>
  <c r="O146" i="7"/>
  <c r="Q146" i="7"/>
  <c r="B148" i="7"/>
  <c r="C148" i="7"/>
  <c r="D148" i="7"/>
  <c r="E148" i="7"/>
  <c r="F148" i="7"/>
  <c r="G148" i="7"/>
  <c r="H148" i="7"/>
  <c r="J148" i="7"/>
  <c r="K148" i="7"/>
  <c r="L148" i="7"/>
  <c r="N148" i="7"/>
  <c r="O148" i="7"/>
  <c r="P148" i="7"/>
  <c r="Q148" i="7"/>
  <c r="G149" i="7"/>
  <c r="P149" i="7"/>
  <c r="Q149" i="7"/>
  <c r="B150" i="7"/>
  <c r="C150" i="7"/>
  <c r="D150" i="7"/>
  <c r="F150" i="7"/>
  <c r="G150" i="7"/>
  <c r="H150" i="7"/>
  <c r="J150" i="7"/>
  <c r="K150" i="7"/>
  <c r="L150" i="7"/>
  <c r="N150" i="7"/>
  <c r="O150" i="7"/>
  <c r="P150" i="7"/>
  <c r="Q150" i="7"/>
  <c r="B3" i="3"/>
  <c r="B8" i="3"/>
  <c r="E8" i="3" s="1"/>
  <c r="C8" i="3"/>
  <c r="D8" i="3"/>
  <c r="F8" i="3"/>
  <c r="I8" i="3" s="1"/>
  <c r="G8" i="3"/>
  <c r="H8" i="3"/>
  <c r="J8" i="3"/>
  <c r="M8" i="3" s="1"/>
  <c r="K8" i="3"/>
  <c r="L8" i="3"/>
  <c r="N8" i="3"/>
  <c r="Q8" i="3" s="1"/>
  <c r="O8" i="3"/>
  <c r="P8" i="3"/>
  <c r="B9" i="3"/>
  <c r="C9" i="3"/>
  <c r="D9" i="3"/>
  <c r="F9" i="3"/>
  <c r="G9" i="3"/>
  <c r="H9" i="3"/>
  <c r="J9" i="3"/>
  <c r="K9" i="3"/>
  <c r="L9" i="3"/>
  <c r="N9" i="3"/>
  <c r="O9" i="3"/>
  <c r="P9" i="3"/>
  <c r="B10" i="3"/>
  <c r="C10" i="3"/>
  <c r="D10" i="3"/>
  <c r="F10" i="3"/>
  <c r="G10" i="3"/>
  <c r="H10" i="3"/>
  <c r="J10" i="3"/>
  <c r="K10" i="3"/>
  <c r="L10" i="3"/>
  <c r="N10" i="3"/>
  <c r="O10" i="3"/>
  <c r="P10" i="3"/>
  <c r="B11" i="3"/>
  <c r="C11" i="3"/>
  <c r="D11" i="3"/>
  <c r="F11" i="3"/>
  <c r="G11" i="3"/>
  <c r="H11" i="3"/>
  <c r="J11" i="3"/>
  <c r="K11" i="3"/>
  <c r="L11" i="3"/>
  <c r="N11" i="3"/>
  <c r="O11" i="3"/>
  <c r="P11" i="3"/>
  <c r="B12" i="3"/>
  <c r="C12" i="3"/>
  <c r="E12" i="3" s="1"/>
  <c r="D12" i="3"/>
  <c r="F12" i="3"/>
  <c r="G12" i="3"/>
  <c r="H12" i="3"/>
  <c r="J12" i="3"/>
  <c r="K12" i="3"/>
  <c r="L12" i="3"/>
  <c r="N12" i="3"/>
  <c r="O12" i="3"/>
  <c r="P12" i="3"/>
  <c r="B13" i="3"/>
  <c r="C13" i="3"/>
  <c r="D13" i="3"/>
  <c r="F13" i="3"/>
  <c r="G13" i="3"/>
  <c r="H13" i="3"/>
  <c r="J13" i="3"/>
  <c r="K13" i="3"/>
  <c r="L13" i="3"/>
  <c r="N13" i="3"/>
  <c r="Q13" i="3" s="1"/>
  <c r="O13" i="3"/>
  <c r="P13" i="3"/>
  <c r="B14" i="3"/>
  <c r="E14" i="3" s="1"/>
  <c r="C14" i="3"/>
  <c r="D14" i="3"/>
  <c r="F14" i="3"/>
  <c r="I14" i="3" s="1"/>
  <c r="G14" i="3"/>
  <c r="H14" i="3"/>
  <c r="J14" i="3"/>
  <c r="M14" i="3" s="1"/>
  <c r="K14" i="3"/>
  <c r="L14" i="3"/>
  <c r="N14" i="3"/>
  <c r="Q14" i="3" s="1"/>
  <c r="O14" i="3"/>
  <c r="P14" i="3"/>
  <c r="B15" i="3"/>
  <c r="C15" i="3"/>
  <c r="D15" i="3"/>
  <c r="F15" i="3"/>
  <c r="F21" i="3" s="1"/>
  <c r="G15" i="3"/>
  <c r="H15" i="3"/>
  <c r="J15" i="3"/>
  <c r="K15" i="3"/>
  <c r="L15" i="3"/>
  <c r="N15" i="3"/>
  <c r="O15" i="3"/>
  <c r="P15" i="3"/>
  <c r="P25" i="3" s="1"/>
  <c r="B17" i="3"/>
  <c r="F17" i="3"/>
  <c r="J17" i="3"/>
  <c r="O17" i="3"/>
  <c r="D18" i="3"/>
  <c r="F18" i="3"/>
  <c r="L18" i="3"/>
  <c r="P18" i="3"/>
  <c r="C19" i="3"/>
  <c r="D19" i="3"/>
  <c r="P19" i="3"/>
  <c r="C20" i="3"/>
  <c r="D20" i="3"/>
  <c r="G20" i="3"/>
  <c r="J20" i="3"/>
  <c r="O20" i="3"/>
  <c r="C21" i="3"/>
  <c r="G21" i="3"/>
  <c r="K21" i="3"/>
  <c r="N21" i="3"/>
  <c r="D23" i="3"/>
  <c r="H23" i="3"/>
  <c r="F25" i="3"/>
  <c r="J25" i="3"/>
  <c r="N25" i="3"/>
  <c r="B28" i="3"/>
  <c r="L28" i="3"/>
  <c r="C30" i="3"/>
  <c r="G30" i="3"/>
  <c r="G55" i="3" s="1"/>
  <c r="K30" i="3"/>
  <c r="K55" i="3" s="1"/>
  <c r="K80" i="3" s="1"/>
  <c r="K105" i="3" s="1"/>
  <c r="K130" i="3" s="1"/>
  <c r="O30" i="3"/>
  <c r="E33" i="3"/>
  <c r="I33" i="3"/>
  <c r="M33" i="3"/>
  <c r="Q33" i="3"/>
  <c r="R33" i="3"/>
  <c r="R48" i="3" s="1"/>
  <c r="B3" i="8" s="1"/>
  <c r="E34" i="3"/>
  <c r="I34" i="3"/>
  <c r="M34" i="3"/>
  <c r="Q34" i="3"/>
  <c r="R34" i="3"/>
  <c r="E35" i="3"/>
  <c r="I35" i="3"/>
  <c r="M35" i="3"/>
  <c r="Q35" i="3"/>
  <c r="R35" i="3"/>
  <c r="E36" i="3"/>
  <c r="I36" i="3"/>
  <c r="M36" i="3"/>
  <c r="Q36" i="3"/>
  <c r="R36" i="3"/>
  <c r="E37" i="3"/>
  <c r="I37" i="3"/>
  <c r="M37" i="3"/>
  <c r="Q37" i="3"/>
  <c r="R37" i="3"/>
  <c r="E38" i="3"/>
  <c r="I38" i="3"/>
  <c r="M38" i="3"/>
  <c r="Q38" i="3"/>
  <c r="R38" i="3"/>
  <c r="E39" i="3"/>
  <c r="I39" i="3"/>
  <c r="M39" i="3"/>
  <c r="Q39" i="3"/>
  <c r="R39" i="3"/>
  <c r="E40" i="3"/>
  <c r="I40" i="3"/>
  <c r="M40" i="3"/>
  <c r="Q40" i="3"/>
  <c r="R40" i="3"/>
  <c r="B42" i="3"/>
  <c r="C42" i="3"/>
  <c r="D42" i="3"/>
  <c r="F42" i="3"/>
  <c r="G42" i="3"/>
  <c r="H42" i="3"/>
  <c r="J42" i="3"/>
  <c r="K42" i="3"/>
  <c r="L42" i="3"/>
  <c r="N42" i="3"/>
  <c r="O42" i="3"/>
  <c r="P42" i="3"/>
  <c r="B43" i="3"/>
  <c r="B49" i="3" s="1"/>
  <c r="C43" i="3"/>
  <c r="D43" i="3"/>
  <c r="F43" i="3"/>
  <c r="G43" i="3"/>
  <c r="H43" i="3"/>
  <c r="J43" i="3"/>
  <c r="K43" i="3"/>
  <c r="L43" i="3"/>
  <c r="N43" i="3"/>
  <c r="O43" i="3"/>
  <c r="P43" i="3"/>
  <c r="R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B45" i="3"/>
  <c r="C45" i="3"/>
  <c r="D45" i="3"/>
  <c r="F45" i="3"/>
  <c r="G45" i="3"/>
  <c r="H45" i="3"/>
  <c r="J45" i="3"/>
  <c r="K45" i="3"/>
  <c r="L45" i="3"/>
  <c r="N45" i="3"/>
  <c r="O45" i="3"/>
  <c r="P45" i="3"/>
  <c r="B46" i="3"/>
  <c r="C46" i="3"/>
  <c r="D46" i="3"/>
  <c r="F46" i="3"/>
  <c r="G46" i="3"/>
  <c r="H46" i="3"/>
  <c r="J46" i="3"/>
  <c r="K46" i="3"/>
  <c r="L46" i="3"/>
  <c r="N46" i="3"/>
  <c r="O46" i="3"/>
  <c r="P46" i="3"/>
  <c r="B48" i="3"/>
  <c r="C48" i="3"/>
  <c r="D48" i="3"/>
  <c r="F48" i="3"/>
  <c r="G48" i="3"/>
  <c r="H48" i="3"/>
  <c r="J48" i="3"/>
  <c r="K48" i="3"/>
  <c r="L48" i="3"/>
  <c r="N48" i="3"/>
  <c r="O48" i="3"/>
  <c r="P48" i="3"/>
  <c r="B50" i="3"/>
  <c r="C50" i="3"/>
  <c r="D50" i="3"/>
  <c r="F50" i="3"/>
  <c r="G50" i="3"/>
  <c r="H50" i="3"/>
  <c r="J50" i="3"/>
  <c r="K50" i="3"/>
  <c r="L50" i="3"/>
  <c r="N50" i="3"/>
  <c r="O50" i="3"/>
  <c r="P50" i="3"/>
  <c r="B53" i="3"/>
  <c r="L53" i="3"/>
  <c r="C55" i="3"/>
  <c r="C80" i="3" s="1"/>
  <c r="C105" i="3" s="1"/>
  <c r="C130" i="3" s="1"/>
  <c r="O55" i="3"/>
  <c r="O80" i="3" s="1"/>
  <c r="E58" i="3"/>
  <c r="I58" i="3"/>
  <c r="M58" i="3"/>
  <c r="M67" i="3" s="1"/>
  <c r="Q58" i="3"/>
  <c r="R58" i="3"/>
  <c r="E59" i="3"/>
  <c r="I59" i="3"/>
  <c r="I67" i="3" s="1"/>
  <c r="M59" i="3"/>
  <c r="Q59" i="3"/>
  <c r="R59" i="3"/>
  <c r="E60" i="3"/>
  <c r="E67" i="3" s="1"/>
  <c r="I60" i="3"/>
  <c r="M60" i="3"/>
  <c r="Q60" i="3"/>
  <c r="R60" i="3"/>
  <c r="E61" i="3"/>
  <c r="I61" i="3"/>
  <c r="M61" i="3"/>
  <c r="Q61" i="3"/>
  <c r="Q67" i="3" s="1"/>
  <c r="R61" i="3"/>
  <c r="E62" i="3"/>
  <c r="I62" i="3"/>
  <c r="M62" i="3"/>
  <c r="Q62" i="3"/>
  <c r="R62" i="3"/>
  <c r="E63" i="3"/>
  <c r="I63" i="3"/>
  <c r="M63" i="3"/>
  <c r="Q63" i="3"/>
  <c r="R63" i="3"/>
  <c r="E64" i="3"/>
  <c r="E71" i="3" s="1"/>
  <c r="I64" i="3"/>
  <c r="M64" i="3"/>
  <c r="Q64" i="3"/>
  <c r="R64" i="3"/>
  <c r="R70" i="3" s="1"/>
  <c r="E65" i="3"/>
  <c r="I65" i="3"/>
  <c r="M65" i="3"/>
  <c r="Q65" i="3"/>
  <c r="Q71" i="3" s="1"/>
  <c r="R65" i="3"/>
  <c r="B67" i="3"/>
  <c r="C67" i="3"/>
  <c r="D67" i="3"/>
  <c r="F67" i="3"/>
  <c r="G67" i="3"/>
  <c r="H67" i="3"/>
  <c r="J67" i="3"/>
  <c r="K67" i="3"/>
  <c r="L67" i="3"/>
  <c r="N67" i="3"/>
  <c r="O67" i="3"/>
  <c r="P67" i="3"/>
  <c r="B68" i="3"/>
  <c r="C68" i="3"/>
  <c r="D68" i="3"/>
  <c r="F68" i="3"/>
  <c r="G68" i="3"/>
  <c r="H68" i="3"/>
  <c r="J68" i="3"/>
  <c r="K68" i="3"/>
  <c r="L68" i="3"/>
  <c r="N68" i="3"/>
  <c r="O68" i="3"/>
  <c r="O74" i="3" s="1"/>
  <c r="P68" i="3"/>
  <c r="B69" i="3"/>
  <c r="C69" i="3"/>
  <c r="D69" i="3"/>
  <c r="F69" i="3"/>
  <c r="G69" i="3"/>
  <c r="H69" i="3"/>
  <c r="J69" i="3"/>
  <c r="K69" i="3"/>
  <c r="L69" i="3"/>
  <c r="N69" i="3"/>
  <c r="O69" i="3"/>
  <c r="P69" i="3"/>
  <c r="B70" i="3"/>
  <c r="C70" i="3"/>
  <c r="D70" i="3"/>
  <c r="F70" i="3"/>
  <c r="G70" i="3"/>
  <c r="H70" i="3"/>
  <c r="J70" i="3"/>
  <c r="K70" i="3"/>
  <c r="L70" i="3"/>
  <c r="N70" i="3"/>
  <c r="O70" i="3"/>
  <c r="P70" i="3"/>
  <c r="B71" i="3"/>
  <c r="C71" i="3"/>
  <c r="C74" i="3" s="1"/>
  <c r="D71" i="3"/>
  <c r="F71" i="3"/>
  <c r="G71" i="3"/>
  <c r="H71" i="3"/>
  <c r="I71" i="3"/>
  <c r="J71" i="3"/>
  <c r="K71" i="3"/>
  <c r="L71" i="3"/>
  <c r="M71" i="3"/>
  <c r="N71" i="3"/>
  <c r="O71" i="3"/>
  <c r="P71" i="3"/>
  <c r="B73" i="3"/>
  <c r="C73" i="3"/>
  <c r="D73" i="3"/>
  <c r="F73" i="3"/>
  <c r="G73" i="3"/>
  <c r="H73" i="3"/>
  <c r="J73" i="3"/>
  <c r="K73" i="3"/>
  <c r="L73" i="3"/>
  <c r="N73" i="3"/>
  <c r="O73" i="3"/>
  <c r="P73" i="3"/>
  <c r="K74" i="3"/>
  <c r="B75" i="3"/>
  <c r="C75" i="3"/>
  <c r="D75" i="3"/>
  <c r="F75" i="3"/>
  <c r="G75" i="3"/>
  <c r="H75" i="3"/>
  <c r="J75" i="3"/>
  <c r="K75" i="3"/>
  <c r="L75" i="3"/>
  <c r="N75" i="3"/>
  <c r="O75" i="3"/>
  <c r="P75" i="3"/>
  <c r="R75" i="3"/>
  <c r="D4" i="8" s="1"/>
  <c r="B78" i="3"/>
  <c r="L78" i="3"/>
  <c r="G80" i="3"/>
  <c r="G105" i="3" s="1"/>
  <c r="G130" i="3" s="1"/>
  <c r="E83" i="3"/>
  <c r="I83" i="3"/>
  <c r="M83" i="3"/>
  <c r="Q83" i="3"/>
  <c r="R83" i="3"/>
  <c r="E84" i="3"/>
  <c r="I84" i="3"/>
  <c r="I93" i="3" s="1"/>
  <c r="M84" i="3"/>
  <c r="Q84" i="3"/>
  <c r="R84" i="3"/>
  <c r="E85" i="3"/>
  <c r="I85" i="3"/>
  <c r="M85" i="3"/>
  <c r="Q85" i="3"/>
  <c r="R85" i="3"/>
  <c r="R93" i="3" s="1"/>
  <c r="E86" i="3"/>
  <c r="I86" i="3"/>
  <c r="M86" i="3"/>
  <c r="Q86" i="3"/>
  <c r="R86" i="3"/>
  <c r="E87" i="3"/>
  <c r="I87" i="3"/>
  <c r="M87" i="3"/>
  <c r="Q87" i="3"/>
  <c r="R87" i="3"/>
  <c r="E88" i="3"/>
  <c r="I88" i="3"/>
  <c r="I94" i="3" s="1"/>
  <c r="M88" i="3"/>
  <c r="Q88" i="3"/>
  <c r="R88" i="3"/>
  <c r="E89" i="3"/>
  <c r="I89" i="3"/>
  <c r="M89" i="3"/>
  <c r="Q89" i="3"/>
  <c r="R89" i="3"/>
  <c r="E90" i="3"/>
  <c r="I90" i="3"/>
  <c r="M90" i="3"/>
  <c r="Q90" i="3"/>
  <c r="R90" i="3"/>
  <c r="B92" i="3"/>
  <c r="C92" i="3"/>
  <c r="D92" i="3"/>
  <c r="F92" i="3"/>
  <c r="G92" i="3"/>
  <c r="H92" i="3"/>
  <c r="J92" i="3"/>
  <c r="K92" i="3"/>
  <c r="L92" i="3"/>
  <c r="N92" i="3"/>
  <c r="O92" i="3"/>
  <c r="P92" i="3"/>
  <c r="B93" i="3"/>
  <c r="C93" i="3"/>
  <c r="D93" i="3"/>
  <c r="F93" i="3"/>
  <c r="G93" i="3"/>
  <c r="H93" i="3"/>
  <c r="J93" i="3"/>
  <c r="J99" i="3" s="1"/>
  <c r="K93" i="3"/>
  <c r="L93" i="3"/>
  <c r="N93" i="3"/>
  <c r="O93" i="3"/>
  <c r="P93" i="3"/>
  <c r="B94" i="3"/>
  <c r="C94" i="3"/>
  <c r="D94" i="3"/>
  <c r="E94" i="3"/>
  <c r="F94" i="3"/>
  <c r="G94" i="3"/>
  <c r="H94" i="3"/>
  <c r="J94" i="3"/>
  <c r="K94" i="3"/>
  <c r="L94" i="3"/>
  <c r="M94" i="3"/>
  <c r="N94" i="3"/>
  <c r="O94" i="3"/>
  <c r="P94" i="3"/>
  <c r="Q94" i="3"/>
  <c r="B95" i="3"/>
  <c r="C95" i="3"/>
  <c r="D95" i="3"/>
  <c r="F95" i="3"/>
  <c r="G95" i="3"/>
  <c r="H95" i="3"/>
  <c r="J95" i="3"/>
  <c r="K95" i="3"/>
  <c r="L95" i="3"/>
  <c r="N95" i="3"/>
  <c r="O95" i="3"/>
  <c r="P95" i="3"/>
  <c r="B96" i="3"/>
  <c r="C96" i="3"/>
  <c r="D96" i="3"/>
  <c r="F96" i="3"/>
  <c r="G96" i="3"/>
  <c r="H96" i="3"/>
  <c r="J96" i="3"/>
  <c r="K96" i="3"/>
  <c r="L96" i="3"/>
  <c r="N96" i="3"/>
  <c r="O96" i="3"/>
  <c r="P96" i="3"/>
  <c r="B98" i="3"/>
  <c r="C98" i="3"/>
  <c r="D98" i="3"/>
  <c r="F98" i="3"/>
  <c r="G98" i="3"/>
  <c r="H98" i="3"/>
  <c r="J98" i="3"/>
  <c r="K98" i="3"/>
  <c r="L98" i="3"/>
  <c r="N98" i="3"/>
  <c r="O98" i="3"/>
  <c r="P98" i="3"/>
  <c r="R98" i="3"/>
  <c r="B5" i="8" s="1"/>
  <c r="B100" i="3"/>
  <c r="C100" i="3"/>
  <c r="D100" i="3"/>
  <c r="F100" i="3"/>
  <c r="G100" i="3"/>
  <c r="H100" i="3"/>
  <c r="J100" i="3"/>
  <c r="K100" i="3"/>
  <c r="L100" i="3"/>
  <c r="N100" i="3"/>
  <c r="O100" i="3"/>
  <c r="P100" i="3"/>
  <c r="B103" i="3"/>
  <c r="L103" i="3"/>
  <c r="O105" i="3"/>
  <c r="O130" i="3" s="1"/>
  <c r="E108" i="3"/>
  <c r="I108" i="3"/>
  <c r="M108" i="3"/>
  <c r="Q108" i="3"/>
  <c r="R108" i="3"/>
  <c r="E109" i="3"/>
  <c r="I109" i="3"/>
  <c r="M109" i="3"/>
  <c r="Q109" i="3"/>
  <c r="R109" i="3"/>
  <c r="E110" i="3"/>
  <c r="I110" i="3"/>
  <c r="M110" i="3"/>
  <c r="Q110" i="3"/>
  <c r="R110" i="3"/>
  <c r="E111" i="3"/>
  <c r="I111" i="3"/>
  <c r="M111" i="3"/>
  <c r="Q111" i="3"/>
  <c r="R111" i="3"/>
  <c r="E112" i="3"/>
  <c r="I112" i="3"/>
  <c r="M112" i="3"/>
  <c r="Q112" i="3"/>
  <c r="R112" i="3"/>
  <c r="E113" i="3"/>
  <c r="I113" i="3"/>
  <c r="M113" i="3"/>
  <c r="Q113" i="3"/>
  <c r="R113" i="3"/>
  <c r="E114" i="3"/>
  <c r="I114" i="3"/>
  <c r="M114" i="3"/>
  <c r="Q114" i="3"/>
  <c r="R114" i="3"/>
  <c r="E115" i="3"/>
  <c r="I115" i="3"/>
  <c r="M115" i="3"/>
  <c r="Q115" i="3"/>
  <c r="R115" i="3"/>
  <c r="R121" i="3" s="1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B118" i="3"/>
  <c r="C118" i="3"/>
  <c r="D118" i="3"/>
  <c r="F118" i="3"/>
  <c r="G118" i="3"/>
  <c r="H118" i="3"/>
  <c r="J118" i="3"/>
  <c r="K118" i="3"/>
  <c r="L118" i="3"/>
  <c r="N118" i="3"/>
  <c r="O118" i="3"/>
  <c r="P118" i="3"/>
  <c r="B119" i="3"/>
  <c r="C119" i="3"/>
  <c r="D119" i="3"/>
  <c r="F119" i="3"/>
  <c r="G119" i="3"/>
  <c r="H119" i="3"/>
  <c r="J119" i="3"/>
  <c r="K119" i="3"/>
  <c r="L119" i="3"/>
  <c r="N119" i="3"/>
  <c r="O119" i="3"/>
  <c r="P119" i="3"/>
  <c r="B120" i="3"/>
  <c r="C120" i="3"/>
  <c r="D120" i="3"/>
  <c r="F120" i="3"/>
  <c r="G120" i="3"/>
  <c r="H120" i="3"/>
  <c r="J120" i="3"/>
  <c r="K120" i="3"/>
  <c r="L120" i="3"/>
  <c r="N120" i="3"/>
  <c r="O120" i="3"/>
  <c r="P120" i="3"/>
  <c r="R120" i="3"/>
  <c r="B121" i="3"/>
  <c r="C121" i="3"/>
  <c r="D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B123" i="3"/>
  <c r="C123" i="3"/>
  <c r="D123" i="3"/>
  <c r="F123" i="3"/>
  <c r="G123" i="3"/>
  <c r="H123" i="3"/>
  <c r="J123" i="3"/>
  <c r="K123" i="3"/>
  <c r="L123" i="3"/>
  <c r="N123" i="3"/>
  <c r="O123" i="3"/>
  <c r="P123" i="3"/>
  <c r="C124" i="3"/>
  <c r="G124" i="3"/>
  <c r="K124" i="3"/>
  <c r="B125" i="3"/>
  <c r="C125" i="3"/>
  <c r="D125" i="3"/>
  <c r="F125" i="3"/>
  <c r="G125" i="3"/>
  <c r="H125" i="3"/>
  <c r="J125" i="3"/>
  <c r="K125" i="3"/>
  <c r="L125" i="3"/>
  <c r="N125" i="3"/>
  <c r="O125" i="3"/>
  <c r="P125" i="3"/>
  <c r="B128" i="3"/>
  <c r="L128" i="3"/>
  <c r="E133" i="3"/>
  <c r="I133" i="3"/>
  <c r="M133" i="3"/>
  <c r="Q133" i="3"/>
  <c r="R133" i="3"/>
  <c r="E134" i="3"/>
  <c r="I134" i="3"/>
  <c r="M134" i="3"/>
  <c r="Q134" i="3"/>
  <c r="R134" i="3"/>
  <c r="E135" i="3"/>
  <c r="I135" i="3"/>
  <c r="M135" i="3"/>
  <c r="Q135" i="3"/>
  <c r="R135" i="3"/>
  <c r="E136" i="3"/>
  <c r="I136" i="3"/>
  <c r="M136" i="3"/>
  <c r="Q136" i="3"/>
  <c r="R136" i="3"/>
  <c r="E137" i="3"/>
  <c r="I137" i="3"/>
  <c r="M137" i="3"/>
  <c r="Q137" i="3"/>
  <c r="R137" i="3"/>
  <c r="E138" i="3"/>
  <c r="I138" i="3"/>
  <c r="M138" i="3"/>
  <c r="Q138" i="3"/>
  <c r="R138" i="3"/>
  <c r="R13" i="3" s="1"/>
  <c r="E139" i="3"/>
  <c r="I139" i="3"/>
  <c r="M139" i="3"/>
  <c r="Q139" i="3"/>
  <c r="R139" i="3"/>
  <c r="E140" i="3"/>
  <c r="I140" i="3"/>
  <c r="M140" i="3"/>
  <c r="M146" i="3" s="1"/>
  <c r="Q140" i="3"/>
  <c r="R140" i="3"/>
  <c r="B142" i="3"/>
  <c r="C142" i="3"/>
  <c r="D142" i="3"/>
  <c r="F142" i="3"/>
  <c r="G142" i="3"/>
  <c r="H142" i="3"/>
  <c r="J142" i="3"/>
  <c r="K142" i="3"/>
  <c r="L142" i="3"/>
  <c r="N142" i="3"/>
  <c r="O142" i="3"/>
  <c r="P142" i="3"/>
  <c r="B143" i="3"/>
  <c r="C143" i="3"/>
  <c r="D143" i="3"/>
  <c r="F143" i="3"/>
  <c r="G143" i="3"/>
  <c r="H143" i="3"/>
  <c r="J143" i="3"/>
  <c r="K143" i="3"/>
  <c r="L143" i="3"/>
  <c r="N143" i="3"/>
  <c r="O143" i="3"/>
  <c r="P143" i="3"/>
  <c r="B144" i="3"/>
  <c r="C144" i="3"/>
  <c r="D144" i="3"/>
  <c r="F144" i="3"/>
  <c r="G144" i="3"/>
  <c r="H144" i="3"/>
  <c r="J144" i="3"/>
  <c r="K144" i="3"/>
  <c r="L144" i="3"/>
  <c r="N144" i="3"/>
  <c r="O144" i="3"/>
  <c r="P144" i="3"/>
  <c r="B145" i="3"/>
  <c r="C145" i="3"/>
  <c r="D145" i="3"/>
  <c r="F145" i="3"/>
  <c r="G145" i="3"/>
  <c r="H145" i="3"/>
  <c r="J145" i="3"/>
  <c r="K145" i="3"/>
  <c r="L145" i="3"/>
  <c r="N145" i="3"/>
  <c r="O145" i="3"/>
  <c r="P145" i="3"/>
  <c r="B146" i="3"/>
  <c r="C146" i="3"/>
  <c r="D146" i="3"/>
  <c r="F146" i="3"/>
  <c r="G146" i="3"/>
  <c r="H146" i="3"/>
  <c r="J146" i="3"/>
  <c r="K146" i="3"/>
  <c r="L146" i="3"/>
  <c r="N146" i="3"/>
  <c r="O146" i="3"/>
  <c r="P146" i="3"/>
  <c r="B148" i="3"/>
  <c r="C148" i="3"/>
  <c r="D148" i="3"/>
  <c r="F148" i="3"/>
  <c r="G148" i="3"/>
  <c r="H148" i="3"/>
  <c r="J148" i="3"/>
  <c r="K148" i="3"/>
  <c r="L148" i="3"/>
  <c r="N148" i="3"/>
  <c r="O148" i="3"/>
  <c r="P148" i="3"/>
  <c r="R148" i="3"/>
  <c r="B7" i="8" s="1"/>
  <c r="O149" i="3"/>
  <c r="B150" i="3"/>
  <c r="C150" i="3"/>
  <c r="D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B3" i="5"/>
  <c r="B8" i="5"/>
  <c r="C8" i="5"/>
  <c r="D8" i="5"/>
  <c r="F8" i="5"/>
  <c r="G8" i="5"/>
  <c r="H8" i="5"/>
  <c r="J8" i="5"/>
  <c r="K8" i="5"/>
  <c r="L8" i="5"/>
  <c r="N8" i="5"/>
  <c r="O8" i="5"/>
  <c r="P8" i="5"/>
  <c r="B9" i="5"/>
  <c r="C9" i="5"/>
  <c r="D9" i="5"/>
  <c r="F9" i="5"/>
  <c r="G9" i="5"/>
  <c r="H9" i="5"/>
  <c r="J9" i="5"/>
  <c r="K9" i="5"/>
  <c r="L9" i="5"/>
  <c r="N9" i="5"/>
  <c r="Q9" i="5" s="1"/>
  <c r="O9" i="5"/>
  <c r="P9" i="5"/>
  <c r="B10" i="5"/>
  <c r="E10" i="5" s="1"/>
  <c r="C10" i="5"/>
  <c r="D10" i="5"/>
  <c r="F10" i="5"/>
  <c r="I10" i="5" s="1"/>
  <c r="G10" i="5"/>
  <c r="H10" i="5"/>
  <c r="J10" i="5"/>
  <c r="M10" i="5" s="1"/>
  <c r="K10" i="5"/>
  <c r="L10" i="5"/>
  <c r="N10" i="5"/>
  <c r="Q10" i="5" s="1"/>
  <c r="O10" i="5"/>
  <c r="P10" i="5"/>
  <c r="B11" i="5"/>
  <c r="C11" i="5"/>
  <c r="D11" i="5"/>
  <c r="D17" i="5" s="1"/>
  <c r="F11" i="5"/>
  <c r="G11" i="5"/>
  <c r="H11" i="5"/>
  <c r="J11" i="5"/>
  <c r="K11" i="5"/>
  <c r="L11" i="5"/>
  <c r="N11" i="5"/>
  <c r="O11" i="5"/>
  <c r="P11" i="5"/>
  <c r="B12" i="5"/>
  <c r="C12" i="5"/>
  <c r="D12" i="5"/>
  <c r="F12" i="5"/>
  <c r="G12" i="5"/>
  <c r="H12" i="5"/>
  <c r="J12" i="5"/>
  <c r="K12" i="5"/>
  <c r="L12" i="5"/>
  <c r="N12" i="5"/>
  <c r="O12" i="5"/>
  <c r="P12" i="5"/>
  <c r="B13" i="5"/>
  <c r="C13" i="5"/>
  <c r="D13" i="5"/>
  <c r="F13" i="5"/>
  <c r="G13" i="5"/>
  <c r="H13" i="5"/>
  <c r="J13" i="5"/>
  <c r="K13" i="5"/>
  <c r="L13" i="5"/>
  <c r="L21" i="5" s="1"/>
  <c r="N13" i="5"/>
  <c r="Q13" i="5" s="1"/>
  <c r="O13" i="5"/>
  <c r="P13" i="5"/>
  <c r="B14" i="5"/>
  <c r="C14" i="5"/>
  <c r="D14" i="5"/>
  <c r="F14" i="5"/>
  <c r="G14" i="5"/>
  <c r="H14" i="5"/>
  <c r="H20" i="5" s="1"/>
  <c r="J14" i="5"/>
  <c r="K14" i="5"/>
  <c r="L14" i="5"/>
  <c r="N14" i="5"/>
  <c r="Q14" i="5" s="1"/>
  <c r="O14" i="5"/>
  <c r="P14" i="5"/>
  <c r="B15" i="5"/>
  <c r="E15" i="5" s="1"/>
  <c r="C15" i="5"/>
  <c r="D15" i="5"/>
  <c r="F15" i="5"/>
  <c r="I15" i="5" s="1"/>
  <c r="G15" i="5"/>
  <c r="H15" i="5"/>
  <c r="J15" i="5"/>
  <c r="M15" i="5" s="1"/>
  <c r="K15" i="5"/>
  <c r="L15" i="5"/>
  <c r="N15" i="5"/>
  <c r="Q15" i="5" s="1"/>
  <c r="O15" i="5"/>
  <c r="O25" i="5" s="1"/>
  <c r="P15" i="5"/>
  <c r="F17" i="5"/>
  <c r="G17" i="5"/>
  <c r="K17" i="5"/>
  <c r="O17" i="5"/>
  <c r="P17" i="5"/>
  <c r="C18" i="5"/>
  <c r="G18" i="5"/>
  <c r="J18" i="5"/>
  <c r="K18" i="5"/>
  <c r="O18" i="5"/>
  <c r="B19" i="5"/>
  <c r="D19" i="5"/>
  <c r="N19" i="5"/>
  <c r="C20" i="5"/>
  <c r="G21" i="5"/>
  <c r="H21" i="5"/>
  <c r="P21" i="5"/>
  <c r="F23" i="5"/>
  <c r="K23" i="5"/>
  <c r="D25" i="5"/>
  <c r="B28" i="5"/>
  <c r="H28" i="5"/>
  <c r="C30" i="5"/>
  <c r="G30" i="5"/>
  <c r="K30" i="5"/>
  <c r="O30" i="5"/>
  <c r="O55" i="5" s="1"/>
  <c r="O80" i="5" s="1"/>
  <c r="O105" i="5" s="1"/>
  <c r="O130" i="5" s="1"/>
  <c r="E33" i="5"/>
  <c r="I33" i="5"/>
  <c r="M33" i="5"/>
  <c r="Q33" i="5"/>
  <c r="E34" i="5"/>
  <c r="I34" i="5"/>
  <c r="M34" i="5"/>
  <c r="Q34" i="5"/>
  <c r="Q43" i="5" s="1"/>
  <c r="E35" i="5"/>
  <c r="I35" i="5"/>
  <c r="M35" i="5"/>
  <c r="Q35" i="5"/>
  <c r="E36" i="5"/>
  <c r="I36" i="5"/>
  <c r="M36" i="5"/>
  <c r="M45" i="5" s="1"/>
  <c r="Q36" i="5"/>
  <c r="Q45" i="5" s="1"/>
  <c r="E37" i="5"/>
  <c r="E43" i="5" s="1"/>
  <c r="I37" i="5"/>
  <c r="R37" i="5" s="1"/>
  <c r="M37" i="5"/>
  <c r="M46" i="5" s="1"/>
  <c r="Q37" i="5"/>
  <c r="E38" i="5"/>
  <c r="I38" i="5"/>
  <c r="I45" i="5" s="1"/>
  <c r="M38" i="5"/>
  <c r="Q38" i="5"/>
  <c r="E39" i="5"/>
  <c r="I39" i="5"/>
  <c r="M39" i="5"/>
  <c r="R39" i="5" s="1"/>
  <c r="Q39" i="5"/>
  <c r="E40" i="5"/>
  <c r="I40" i="5"/>
  <c r="M40" i="5"/>
  <c r="Q40" i="5"/>
  <c r="B42" i="5"/>
  <c r="B49" i="5" s="1"/>
  <c r="C42" i="5"/>
  <c r="C49" i="5" s="1"/>
  <c r="D42" i="5"/>
  <c r="F42" i="5"/>
  <c r="G42" i="5"/>
  <c r="H42" i="5"/>
  <c r="J42" i="5"/>
  <c r="K42" i="5"/>
  <c r="L42" i="5"/>
  <c r="N42" i="5"/>
  <c r="N49" i="5" s="1"/>
  <c r="O42" i="5"/>
  <c r="P42" i="5"/>
  <c r="B43" i="5"/>
  <c r="C43" i="5"/>
  <c r="D43" i="5"/>
  <c r="F43" i="5"/>
  <c r="G43" i="5"/>
  <c r="H43" i="5"/>
  <c r="J43" i="5"/>
  <c r="K43" i="5"/>
  <c r="L43" i="5"/>
  <c r="N43" i="5"/>
  <c r="O43" i="5"/>
  <c r="P43" i="5"/>
  <c r="B44" i="5"/>
  <c r="C44" i="5"/>
  <c r="D44" i="5"/>
  <c r="F44" i="5"/>
  <c r="G44" i="5"/>
  <c r="H44" i="5"/>
  <c r="J44" i="5"/>
  <c r="K44" i="5"/>
  <c r="K49" i="5" s="1"/>
  <c r="L44" i="5"/>
  <c r="N44" i="5"/>
  <c r="O44" i="5"/>
  <c r="P44" i="5"/>
  <c r="B45" i="5"/>
  <c r="C45" i="5"/>
  <c r="D45" i="5"/>
  <c r="E45" i="5"/>
  <c r="F45" i="5"/>
  <c r="G45" i="5"/>
  <c r="H45" i="5"/>
  <c r="J45" i="5"/>
  <c r="K45" i="5"/>
  <c r="L45" i="5"/>
  <c r="N45" i="5"/>
  <c r="O45" i="5"/>
  <c r="P45" i="5"/>
  <c r="B46" i="5"/>
  <c r="C46" i="5"/>
  <c r="D46" i="5"/>
  <c r="F46" i="5"/>
  <c r="G46" i="5"/>
  <c r="H46" i="5"/>
  <c r="J46" i="5"/>
  <c r="K46" i="5"/>
  <c r="L46" i="5"/>
  <c r="N46" i="5"/>
  <c r="O46" i="5"/>
  <c r="P46" i="5"/>
  <c r="B48" i="5"/>
  <c r="C48" i="5"/>
  <c r="D48" i="5"/>
  <c r="F48" i="5"/>
  <c r="G48" i="5"/>
  <c r="H48" i="5"/>
  <c r="J48" i="5"/>
  <c r="K48" i="5"/>
  <c r="L48" i="5"/>
  <c r="N48" i="5"/>
  <c r="O48" i="5"/>
  <c r="P48" i="5"/>
  <c r="F49" i="5"/>
  <c r="J49" i="5"/>
  <c r="O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B53" i="5"/>
  <c r="H53" i="5"/>
  <c r="C55" i="5"/>
  <c r="C80" i="5" s="1"/>
  <c r="C105" i="5" s="1"/>
  <c r="C130" i="5" s="1"/>
  <c r="G55" i="5"/>
  <c r="K55" i="5"/>
  <c r="K80" i="5" s="1"/>
  <c r="K105" i="5" s="1"/>
  <c r="K130" i="5" s="1"/>
  <c r="E58" i="5"/>
  <c r="I58" i="5"/>
  <c r="R58" i="5" s="1"/>
  <c r="M58" i="5"/>
  <c r="M73" i="5" s="1"/>
  <c r="Q58" i="5"/>
  <c r="Q73" i="5" s="1"/>
  <c r="E59" i="5"/>
  <c r="E68" i="5" s="1"/>
  <c r="I59" i="5"/>
  <c r="I68" i="5" s="1"/>
  <c r="M59" i="5"/>
  <c r="M68" i="5" s="1"/>
  <c r="Q59" i="5"/>
  <c r="E60" i="5"/>
  <c r="I60" i="5"/>
  <c r="R60" i="5" s="1"/>
  <c r="M60" i="5"/>
  <c r="Q60" i="5"/>
  <c r="E61" i="5"/>
  <c r="I61" i="5"/>
  <c r="R61" i="5" s="1"/>
  <c r="M61" i="5"/>
  <c r="Q61" i="5"/>
  <c r="E62" i="5"/>
  <c r="I62" i="5"/>
  <c r="M62" i="5"/>
  <c r="Q62" i="5"/>
  <c r="E63" i="5"/>
  <c r="E73" i="5" s="1"/>
  <c r="I63" i="5"/>
  <c r="M63" i="5"/>
  <c r="Q63" i="5"/>
  <c r="E64" i="5"/>
  <c r="I64" i="5"/>
  <c r="R64" i="5" s="1"/>
  <c r="M64" i="5"/>
  <c r="Q64" i="5"/>
  <c r="E65" i="5"/>
  <c r="I65" i="5"/>
  <c r="R65" i="5" s="1"/>
  <c r="M65" i="5"/>
  <c r="Q65" i="5"/>
  <c r="B67" i="5"/>
  <c r="C67" i="5"/>
  <c r="D67" i="5"/>
  <c r="D74" i="5" s="1"/>
  <c r="F67" i="5"/>
  <c r="G67" i="5"/>
  <c r="H67" i="5"/>
  <c r="J67" i="5"/>
  <c r="K67" i="5"/>
  <c r="L67" i="5"/>
  <c r="N67" i="5"/>
  <c r="O67" i="5"/>
  <c r="P67" i="5"/>
  <c r="B68" i="5"/>
  <c r="C68" i="5"/>
  <c r="D68" i="5"/>
  <c r="F68" i="5"/>
  <c r="G68" i="5"/>
  <c r="H68" i="5"/>
  <c r="J68" i="5"/>
  <c r="K68" i="5"/>
  <c r="L68" i="5"/>
  <c r="N68" i="5"/>
  <c r="O68" i="5"/>
  <c r="P68" i="5"/>
  <c r="P74" i="5" s="1"/>
  <c r="Q68" i="5"/>
  <c r="B69" i="5"/>
  <c r="C69" i="5"/>
  <c r="D69" i="5"/>
  <c r="F69" i="5"/>
  <c r="G69" i="5"/>
  <c r="H69" i="5"/>
  <c r="J69" i="5"/>
  <c r="K69" i="5"/>
  <c r="L69" i="5"/>
  <c r="N69" i="5"/>
  <c r="O69" i="5"/>
  <c r="P69" i="5"/>
  <c r="B70" i="5"/>
  <c r="C70" i="5"/>
  <c r="D70" i="5"/>
  <c r="F70" i="5"/>
  <c r="G70" i="5"/>
  <c r="H70" i="5"/>
  <c r="J70" i="5"/>
  <c r="K70" i="5"/>
  <c r="L70" i="5"/>
  <c r="N70" i="5"/>
  <c r="O70" i="5"/>
  <c r="P70" i="5"/>
  <c r="B71" i="5"/>
  <c r="C71" i="5"/>
  <c r="D71" i="5"/>
  <c r="F71" i="5"/>
  <c r="G71" i="5"/>
  <c r="H71" i="5"/>
  <c r="J71" i="5"/>
  <c r="K71" i="5"/>
  <c r="L71" i="5"/>
  <c r="N71" i="5"/>
  <c r="O71" i="5"/>
  <c r="P71" i="5"/>
  <c r="B73" i="5"/>
  <c r="C73" i="5"/>
  <c r="D73" i="5"/>
  <c r="F73" i="5"/>
  <c r="G73" i="5"/>
  <c r="H73" i="5"/>
  <c r="J73" i="5"/>
  <c r="K73" i="5"/>
  <c r="L73" i="5"/>
  <c r="N73" i="5"/>
  <c r="O73" i="5"/>
  <c r="P73" i="5"/>
  <c r="H74" i="5"/>
  <c r="L74" i="5"/>
  <c r="B75" i="5"/>
  <c r="C75" i="5"/>
  <c r="D75" i="5"/>
  <c r="F75" i="5"/>
  <c r="G75" i="5"/>
  <c r="H75" i="5"/>
  <c r="J75" i="5"/>
  <c r="K75" i="5"/>
  <c r="L75" i="5"/>
  <c r="N75" i="5"/>
  <c r="O75" i="5"/>
  <c r="P75" i="5"/>
  <c r="B78" i="5"/>
  <c r="H78" i="5"/>
  <c r="G80" i="5"/>
  <c r="G105" i="5" s="1"/>
  <c r="G130" i="5" s="1"/>
  <c r="E83" i="5"/>
  <c r="I83" i="5"/>
  <c r="R83" i="5" s="1"/>
  <c r="M83" i="5"/>
  <c r="Q83" i="5"/>
  <c r="E84" i="5"/>
  <c r="I84" i="5"/>
  <c r="R84" i="5" s="1"/>
  <c r="M84" i="5"/>
  <c r="Q84" i="5"/>
  <c r="E85" i="5"/>
  <c r="I85" i="5"/>
  <c r="R85" i="5" s="1"/>
  <c r="M85" i="5"/>
  <c r="Q85" i="5"/>
  <c r="E86" i="5"/>
  <c r="E95" i="5" s="1"/>
  <c r="I86" i="5"/>
  <c r="I95" i="5" s="1"/>
  <c r="M86" i="5"/>
  <c r="Q86" i="5"/>
  <c r="E87" i="5"/>
  <c r="I87" i="5"/>
  <c r="M87" i="5"/>
  <c r="Q87" i="5"/>
  <c r="E88" i="5"/>
  <c r="I88" i="5"/>
  <c r="M88" i="5"/>
  <c r="Q88" i="5"/>
  <c r="E89" i="5"/>
  <c r="I89" i="5"/>
  <c r="M89" i="5"/>
  <c r="Q89" i="5"/>
  <c r="E90" i="5"/>
  <c r="I90" i="5"/>
  <c r="M90" i="5"/>
  <c r="Q90" i="5"/>
  <c r="B92" i="5"/>
  <c r="C92" i="5"/>
  <c r="D92" i="5"/>
  <c r="F92" i="5"/>
  <c r="G92" i="5"/>
  <c r="H92" i="5"/>
  <c r="J92" i="5"/>
  <c r="K92" i="5"/>
  <c r="L92" i="5"/>
  <c r="N92" i="5"/>
  <c r="N99" i="5" s="1"/>
  <c r="O92" i="5"/>
  <c r="P92" i="5"/>
  <c r="B93" i="5"/>
  <c r="C93" i="5"/>
  <c r="D93" i="5"/>
  <c r="F93" i="5"/>
  <c r="G93" i="5"/>
  <c r="H93" i="5"/>
  <c r="J93" i="5"/>
  <c r="K93" i="5"/>
  <c r="L93" i="5"/>
  <c r="N93" i="5"/>
  <c r="O93" i="5"/>
  <c r="P93" i="5"/>
  <c r="B94" i="5"/>
  <c r="C94" i="5"/>
  <c r="D94" i="5"/>
  <c r="F94" i="5"/>
  <c r="G94" i="5"/>
  <c r="H94" i="5"/>
  <c r="J94" i="5"/>
  <c r="K94" i="5"/>
  <c r="L94" i="5"/>
  <c r="N94" i="5"/>
  <c r="O94" i="5"/>
  <c r="P94" i="5"/>
  <c r="B95" i="5"/>
  <c r="C95" i="5"/>
  <c r="D95" i="5"/>
  <c r="F95" i="5"/>
  <c r="G95" i="5"/>
  <c r="H95" i="5"/>
  <c r="J95" i="5"/>
  <c r="J99" i="5" s="1"/>
  <c r="K95" i="5"/>
  <c r="L95" i="5"/>
  <c r="M95" i="5"/>
  <c r="N95" i="5"/>
  <c r="O95" i="5"/>
  <c r="P95" i="5"/>
  <c r="Q95" i="5"/>
  <c r="B96" i="5"/>
  <c r="C96" i="5"/>
  <c r="D96" i="5"/>
  <c r="F96" i="5"/>
  <c r="G96" i="5"/>
  <c r="H96" i="5"/>
  <c r="J96" i="5"/>
  <c r="K96" i="5"/>
  <c r="L96" i="5"/>
  <c r="N96" i="5"/>
  <c r="O96" i="5"/>
  <c r="P96" i="5"/>
  <c r="B98" i="5"/>
  <c r="C98" i="5"/>
  <c r="D98" i="5"/>
  <c r="F98" i="5"/>
  <c r="G98" i="5"/>
  <c r="H98" i="5"/>
  <c r="J98" i="5"/>
  <c r="K98" i="5"/>
  <c r="L98" i="5"/>
  <c r="N98" i="5"/>
  <c r="O98" i="5"/>
  <c r="P98" i="5"/>
  <c r="B99" i="5"/>
  <c r="F99" i="5"/>
  <c r="B100" i="5"/>
  <c r="C100" i="5"/>
  <c r="D100" i="5"/>
  <c r="F100" i="5"/>
  <c r="G100" i="5"/>
  <c r="H100" i="5"/>
  <c r="J100" i="5"/>
  <c r="K100" i="5"/>
  <c r="L100" i="5"/>
  <c r="N100" i="5"/>
  <c r="O100" i="5"/>
  <c r="P100" i="5"/>
  <c r="Q100" i="5"/>
  <c r="B103" i="5"/>
  <c r="H103" i="5"/>
  <c r="E108" i="5"/>
  <c r="I108" i="5"/>
  <c r="M108" i="5"/>
  <c r="M123" i="5" s="1"/>
  <c r="Q108" i="5"/>
  <c r="E109" i="5"/>
  <c r="I109" i="5"/>
  <c r="I118" i="5" s="1"/>
  <c r="M109" i="5"/>
  <c r="M118" i="5" s="1"/>
  <c r="Q109" i="5"/>
  <c r="E110" i="5"/>
  <c r="I110" i="5"/>
  <c r="R110" i="5" s="1"/>
  <c r="M110" i="5"/>
  <c r="Q110" i="5"/>
  <c r="E111" i="5"/>
  <c r="I111" i="5"/>
  <c r="R111" i="5" s="1"/>
  <c r="M111" i="5"/>
  <c r="Q111" i="5"/>
  <c r="E112" i="5"/>
  <c r="I112" i="5"/>
  <c r="R112" i="5" s="1"/>
  <c r="M112" i="5"/>
  <c r="Q112" i="5"/>
  <c r="E113" i="5"/>
  <c r="E123" i="5" s="1"/>
  <c r="I113" i="5"/>
  <c r="M113" i="5"/>
  <c r="Q113" i="5"/>
  <c r="E114" i="5"/>
  <c r="I114" i="5"/>
  <c r="M114" i="5"/>
  <c r="Q114" i="5"/>
  <c r="E115" i="5"/>
  <c r="I115" i="5"/>
  <c r="M115" i="5"/>
  <c r="Q115" i="5"/>
  <c r="B117" i="5"/>
  <c r="C117" i="5"/>
  <c r="D117" i="5"/>
  <c r="F117" i="5"/>
  <c r="G117" i="5"/>
  <c r="H117" i="5"/>
  <c r="J117" i="5"/>
  <c r="K117" i="5"/>
  <c r="L117" i="5"/>
  <c r="L124" i="5" s="1"/>
  <c r="N117" i="5"/>
  <c r="O117" i="5"/>
  <c r="P117" i="5"/>
  <c r="B118" i="5"/>
  <c r="C118" i="5"/>
  <c r="D118" i="5"/>
  <c r="E118" i="5"/>
  <c r="F118" i="5"/>
  <c r="G118" i="5"/>
  <c r="H118" i="5"/>
  <c r="J118" i="5"/>
  <c r="K118" i="5"/>
  <c r="L118" i="5"/>
  <c r="N118" i="5"/>
  <c r="O118" i="5"/>
  <c r="P118" i="5"/>
  <c r="Q118" i="5"/>
  <c r="B119" i="5"/>
  <c r="C119" i="5"/>
  <c r="D119" i="5"/>
  <c r="F119" i="5"/>
  <c r="G119" i="5"/>
  <c r="H119" i="5"/>
  <c r="J119" i="5"/>
  <c r="K119" i="5"/>
  <c r="L119" i="5"/>
  <c r="N119" i="5"/>
  <c r="O119" i="5"/>
  <c r="P119" i="5"/>
  <c r="B120" i="5"/>
  <c r="C120" i="5"/>
  <c r="D120" i="5"/>
  <c r="F120" i="5"/>
  <c r="G120" i="5"/>
  <c r="H120" i="5"/>
  <c r="J120" i="5"/>
  <c r="K120" i="5"/>
  <c r="L120" i="5"/>
  <c r="N120" i="5"/>
  <c r="O120" i="5"/>
  <c r="P120" i="5"/>
  <c r="B121" i="5"/>
  <c r="C121" i="5"/>
  <c r="D121" i="5"/>
  <c r="F121" i="5"/>
  <c r="G121" i="5"/>
  <c r="H121" i="5"/>
  <c r="J121" i="5"/>
  <c r="K121" i="5"/>
  <c r="L121" i="5"/>
  <c r="N121" i="5"/>
  <c r="O121" i="5"/>
  <c r="P121" i="5"/>
  <c r="B123" i="5"/>
  <c r="C123" i="5"/>
  <c r="D123" i="5"/>
  <c r="F123" i="5"/>
  <c r="G123" i="5"/>
  <c r="H123" i="5"/>
  <c r="J123" i="5"/>
  <c r="K123" i="5"/>
  <c r="L123" i="5"/>
  <c r="N123" i="5"/>
  <c r="O123" i="5"/>
  <c r="P123" i="5"/>
  <c r="Q123" i="5"/>
  <c r="D124" i="5"/>
  <c r="H124" i="5"/>
  <c r="P124" i="5"/>
  <c r="B125" i="5"/>
  <c r="C125" i="5"/>
  <c r="D125" i="5"/>
  <c r="F125" i="5"/>
  <c r="G125" i="5"/>
  <c r="H125" i="5"/>
  <c r="J125" i="5"/>
  <c r="K125" i="5"/>
  <c r="L125" i="5"/>
  <c r="N125" i="5"/>
  <c r="O125" i="5"/>
  <c r="P125" i="5"/>
  <c r="B128" i="5"/>
  <c r="H128" i="5"/>
  <c r="E133" i="5"/>
  <c r="I133" i="5"/>
  <c r="I150" i="5" s="1"/>
  <c r="M133" i="5"/>
  <c r="Q133" i="5"/>
  <c r="E134" i="5"/>
  <c r="I134" i="5"/>
  <c r="M134" i="5"/>
  <c r="Q134" i="5"/>
  <c r="E135" i="5"/>
  <c r="I135" i="5"/>
  <c r="M135" i="5"/>
  <c r="Q135" i="5"/>
  <c r="E136" i="5"/>
  <c r="E145" i="5" s="1"/>
  <c r="I136" i="5"/>
  <c r="I145" i="5" s="1"/>
  <c r="M136" i="5"/>
  <c r="Q136" i="5"/>
  <c r="E137" i="5"/>
  <c r="I137" i="5"/>
  <c r="R137" i="5" s="1"/>
  <c r="M137" i="5"/>
  <c r="Q137" i="5"/>
  <c r="E138" i="5"/>
  <c r="I138" i="5"/>
  <c r="M138" i="5"/>
  <c r="Q138" i="5"/>
  <c r="E139" i="5"/>
  <c r="E146" i="5" s="1"/>
  <c r="I139" i="5"/>
  <c r="M139" i="5"/>
  <c r="Q139" i="5"/>
  <c r="E140" i="5"/>
  <c r="I140" i="5"/>
  <c r="M140" i="5"/>
  <c r="Q140" i="5"/>
  <c r="B142" i="5"/>
  <c r="C142" i="5"/>
  <c r="D142" i="5"/>
  <c r="F142" i="5"/>
  <c r="G142" i="5"/>
  <c r="H142" i="5"/>
  <c r="J142" i="5"/>
  <c r="K142" i="5"/>
  <c r="L142" i="5"/>
  <c r="N142" i="5"/>
  <c r="N149" i="5" s="1"/>
  <c r="O142" i="5"/>
  <c r="P142" i="5"/>
  <c r="B143" i="5"/>
  <c r="C143" i="5"/>
  <c r="D143" i="5"/>
  <c r="F143" i="5"/>
  <c r="G143" i="5"/>
  <c r="H143" i="5"/>
  <c r="J143" i="5"/>
  <c r="K143" i="5"/>
  <c r="L143" i="5"/>
  <c r="N143" i="5"/>
  <c r="O143" i="5"/>
  <c r="P143" i="5"/>
  <c r="B144" i="5"/>
  <c r="C144" i="5"/>
  <c r="D144" i="5"/>
  <c r="F144" i="5"/>
  <c r="G144" i="5"/>
  <c r="H144" i="5"/>
  <c r="J144" i="5"/>
  <c r="K144" i="5"/>
  <c r="L144" i="5"/>
  <c r="N144" i="5"/>
  <c r="O144" i="5"/>
  <c r="P144" i="5"/>
  <c r="B145" i="5"/>
  <c r="C145" i="5"/>
  <c r="D145" i="5"/>
  <c r="F145" i="5"/>
  <c r="G145" i="5"/>
  <c r="H145" i="5"/>
  <c r="J145" i="5"/>
  <c r="J149" i="5" s="1"/>
  <c r="K145" i="5"/>
  <c r="L145" i="5"/>
  <c r="M145" i="5"/>
  <c r="N145" i="5"/>
  <c r="O145" i="5"/>
  <c r="P145" i="5"/>
  <c r="Q145" i="5"/>
  <c r="B146" i="5"/>
  <c r="C146" i="5"/>
  <c r="D146" i="5"/>
  <c r="F146" i="5"/>
  <c r="G146" i="5"/>
  <c r="H146" i="5"/>
  <c r="J146" i="5"/>
  <c r="K146" i="5"/>
  <c r="L146" i="5"/>
  <c r="N146" i="5"/>
  <c r="O146" i="5"/>
  <c r="P146" i="5"/>
  <c r="B148" i="5"/>
  <c r="C148" i="5"/>
  <c r="D148" i="5"/>
  <c r="F148" i="5"/>
  <c r="G148" i="5"/>
  <c r="H148" i="5"/>
  <c r="J148" i="5"/>
  <c r="K148" i="5"/>
  <c r="L148" i="5"/>
  <c r="N148" i="5"/>
  <c r="O148" i="5"/>
  <c r="P148" i="5"/>
  <c r="B149" i="5"/>
  <c r="F149" i="5"/>
  <c r="B150" i="5"/>
  <c r="C150" i="5"/>
  <c r="D150" i="5"/>
  <c r="F150" i="5"/>
  <c r="G150" i="5"/>
  <c r="H150" i="5"/>
  <c r="J150" i="5"/>
  <c r="K150" i="5"/>
  <c r="L150" i="5"/>
  <c r="N150" i="5"/>
  <c r="O150" i="5"/>
  <c r="P150" i="5"/>
  <c r="Q150" i="5"/>
  <c r="D8" i="11" l="1"/>
  <c r="D7" i="11"/>
  <c r="M26" i="10"/>
  <c r="B17" i="11"/>
  <c r="M5" i="10"/>
  <c r="M9" i="10"/>
  <c r="M20" i="10"/>
  <c r="M28" i="10"/>
  <c r="L32" i="10"/>
  <c r="S32" i="10"/>
  <c r="M32" i="10" s="1"/>
  <c r="M55" i="10"/>
  <c r="M46" i="10"/>
  <c r="M276" i="10"/>
  <c r="C5" i="11" s="1"/>
  <c r="M16" i="10"/>
  <c r="M21" i="10"/>
  <c r="M25" i="10"/>
  <c r="M40" i="10"/>
  <c r="C16" i="11"/>
  <c r="C17" i="11" s="1"/>
  <c r="M45" i="10"/>
  <c r="M22" i="10"/>
  <c r="M4" i="10"/>
  <c r="M6" i="10"/>
  <c r="M8" i="10"/>
  <c r="M11" i="10"/>
  <c r="M29" i="10"/>
  <c r="M31" i="10"/>
  <c r="M33" i="10"/>
  <c r="M35" i="10"/>
  <c r="M37" i="10"/>
  <c r="M14" i="10"/>
  <c r="D16" i="11"/>
  <c r="D17" i="11" s="1"/>
  <c r="M24" i="10"/>
  <c r="V61" i="10"/>
  <c r="M49" i="10"/>
  <c r="M53" i="10"/>
  <c r="M57" i="10"/>
  <c r="N61" i="10"/>
  <c r="R61" i="10"/>
  <c r="L61" i="10"/>
  <c r="M93" i="10"/>
  <c r="C2" i="11" s="1"/>
  <c r="M42" i="10"/>
  <c r="M44" i="10"/>
  <c r="T61" i="10"/>
  <c r="H149" i="5"/>
  <c r="M143" i="5"/>
  <c r="M142" i="5"/>
  <c r="C124" i="5"/>
  <c r="N124" i="5"/>
  <c r="R115" i="5"/>
  <c r="R114" i="5"/>
  <c r="M120" i="5"/>
  <c r="M117" i="5"/>
  <c r="C99" i="5"/>
  <c r="H99" i="5"/>
  <c r="R88" i="5"/>
  <c r="R87" i="5"/>
  <c r="M93" i="5"/>
  <c r="M92" i="5"/>
  <c r="O74" i="5"/>
  <c r="J74" i="5"/>
  <c r="M71" i="5"/>
  <c r="M70" i="5"/>
  <c r="M67" i="5"/>
  <c r="D49" i="5"/>
  <c r="Q42" i="5"/>
  <c r="G149" i="5"/>
  <c r="R134" i="5"/>
  <c r="B124" i="5"/>
  <c r="I125" i="5"/>
  <c r="G99" i="5"/>
  <c r="L99" i="5"/>
  <c r="E96" i="5"/>
  <c r="C74" i="5"/>
  <c r="N74" i="5"/>
  <c r="G49" i="5"/>
  <c r="H49" i="5"/>
  <c r="R40" i="5"/>
  <c r="M44" i="5"/>
  <c r="M43" i="5"/>
  <c r="R33" i="5"/>
  <c r="E14" i="5"/>
  <c r="C149" i="5"/>
  <c r="R138" i="5"/>
  <c r="I144" i="5"/>
  <c r="G124" i="5"/>
  <c r="M150" i="5"/>
  <c r="E150" i="5"/>
  <c r="K149" i="5"/>
  <c r="P149" i="5"/>
  <c r="R140" i="5"/>
  <c r="Q144" i="5"/>
  <c r="R135" i="5"/>
  <c r="E142" i="5"/>
  <c r="E143" i="5"/>
  <c r="I123" i="5"/>
  <c r="K124" i="5"/>
  <c r="F124" i="5"/>
  <c r="Q121" i="5"/>
  <c r="E121" i="5"/>
  <c r="E120" i="5"/>
  <c r="E117" i="5"/>
  <c r="M100" i="5"/>
  <c r="I100" i="5"/>
  <c r="E100" i="5"/>
  <c r="K99" i="5"/>
  <c r="P99" i="5"/>
  <c r="R90" i="5"/>
  <c r="R15" i="5" s="1"/>
  <c r="Q94" i="5"/>
  <c r="E94" i="5"/>
  <c r="E93" i="5"/>
  <c r="G74" i="5"/>
  <c r="B74" i="5"/>
  <c r="E71" i="5"/>
  <c r="E70" i="5"/>
  <c r="L49" i="5"/>
  <c r="R36" i="5"/>
  <c r="R35" i="5"/>
  <c r="I42" i="5"/>
  <c r="B21" i="5"/>
  <c r="I14" i="5"/>
  <c r="I146" i="5"/>
  <c r="L149" i="5"/>
  <c r="R133" i="5"/>
  <c r="R142" i="5" s="1"/>
  <c r="O149" i="5"/>
  <c r="D149" i="5"/>
  <c r="M146" i="5"/>
  <c r="Q143" i="5"/>
  <c r="Q148" i="5"/>
  <c r="O124" i="5"/>
  <c r="J124" i="5"/>
  <c r="M121" i="5"/>
  <c r="Q120" i="5"/>
  <c r="Q117" i="5"/>
  <c r="O99" i="5"/>
  <c r="D99" i="5"/>
  <c r="M94" i="5"/>
  <c r="Q93" i="5"/>
  <c r="Q98" i="5"/>
  <c r="I73" i="5"/>
  <c r="K74" i="5"/>
  <c r="F74" i="5"/>
  <c r="Q71" i="5"/>
  <c r="Q70" i="5"/>
  <c r="Q67" i="5"/>
  <c r="E67" i="5"/>
  <c r="I46" i="5"/>
  <c r="P49" i="5"/>
  <c r="Q46" i="5"/>
  <c r="E48" i="5"/>
  <c r="E42" i="5"/>
  <c r="M14" i="5"/>
  <c r="M13" i="5"/>
  <c r="O23" i="5"/>
  <c r="J21" i="5"/>
  <c r="D21" i="5"/>
  <c r="M9" i="5"/>
  <c r="B149" i="3"/>
  <c r="H124" i="3"/>
  <c r="M98" i="3"/>
  <c r="D74" i="3"/>
  <c r="M12" i="3"/>
  <c r="P20" i="3"/>
  <c r="I9" i="3"/>
  <c r="B124" i="7"/>
  <c r="S115" i="7"/>
  <c r="R92" i="7"/>
  <c r="R70" i="7"/>
  <c r="R68" i="7"/>
  <c r="H49" i="7"/>
  <c r="P21" i="7"/>
  <c r="P18" i="7"/>
  <c r="H17" i="7"/>
  <c r="O25" i="7"/>
  <c r="M142" i="6"/>
  <c r="R90" i="6"/>
  <c r="E96" i="6"/>
  <c r="R58" i="6"/>
  <c r="M67" i="6"/>
  <c r="K17" i="6"/>
  <c r="K18" i="6"/>
  <c r="H123" i="4"/>
  <c r="E122" i="4"/>
  <c r="Q45" i="4"/>
  <c r="O20" i="4"/>
  <c r="D19" i="4"/>
  <c r="C21" i="5"/>
  <c r="H19" i="5"/>
  <c r="H17" i="5"/>
  <c r="C25" i="5"/>
  <c r="F149" i="3"/>
  <c r="P149" i="3"/>
  <c r="L124" i="3"/>
  <c r="N99" i="3"/>
  <c r="M96" i="3"/>
  <c r="H74" i="3"/>
  <c r="M70" i="3"/>
  <c r="F49" i="3"/>
  <c r="P49" i="3"/>
  <c r="K49" i="3"/>
  <c r="M43" i="3"/>
  <c r="Q48" i="3"/>
  <c r="D21" i="3"/>
  <c r="Q12" i="3"/>
  <c r="O149" i="7"/>
  <c r="K149" i="7"/>
  <c r="Q124" i="7"/>
  <c r="C124" i="7"/>
  <c r="Q99" i="7"/>
  <c r="S90" i="7"/>
  <c r="M92" i="7"/>
  <c r="N74" i="7"/>
  <c r="S63" i="7"/>
  <c r="R75" i="7"/>
  <c r="Q49" i="7"/>
  <c r="Q145" i="6"/>
  <c r="I142" i="6"/>
  <c r="G124" i="6"/>
  <c r="M123" i="6"/>
  <c r="R109" i="6"/>
  <c r="M118" i="6"/>
  <c r="J99" i="6"/>
  <c r="E71" i="6"/>
  <c r="I73" i="6"/>
  <c r="I43" i="6"/>
  <c r="D20" i="6"/>
  <c r="J18" i="6"/>
  <c r="E145" i="4"/>
  <c r="I149" i="4"/>
  <c r="O49" i="4"/>
  <c r="D49" i="4"/>
  <c r="M45" i="4"/>
  <c r="Q50" i="4"/>
  <c r="Q13" i="4"/>
  <c r="Q11" i="4"/>
  <c r="H19" i="4"/>
  <c r="E10" i="4"/>
  <c r="Q9" i="4"/>
  <c r="C25" i="4"/>
  <c r="G20" i="5"/>
  <c r="E13" i="5"/>
  <c r="L20" i="5"/>
  <c r="E9" i="5"/>
  <c r="J149" i="3"/>
  <c r="D149" i="3"/>
  <c r="P124" i="3"/>
  <c r="E121" i="3"/>
  <c r="M119" i="3"/>
  <c r="B99" i="3"/>
  <c r="G74" i="3"/>
  <c r="L74" i="3"/>
  <c r="N74" i="3"/>
  <c r="J74" i="3"/>
  <c r="F74" i="3"/>
  <c r="I70" i="3"/>
  <c r="E75" i="3"/>
  <c r="J49" i="3"/>
  <c r="O49" i="3"/>
  <c r="D49" i="3"/>
  <c r="I43" i="3"/>
  <c r="M48" i="3"/>
  <c r="N18" i="3"/>
  <c r="H19" i="3"/>
  <c r="J149" i="7"/>
  <c r="D149" i="7"/>
  <c r="E142" i="7"/>
  <c r="J124" i="7"/>
  <c r="G124" i="7"/>
  <c r="M120" i="7"/>
  <c r="L99" i="7"/>
  <c r="B99" i="7"/>
  <c r="E96" i="7"/>
  <c r="J74" i="7"/>
  <c r="D74" i="7"/>
  <c r="S64" i="7"/>
  <c r="F49" i="7"/>
  <c r="S40" i="7"/>
  <c r="H25" i="7"/>
  <c r="E12" i="7"/>
  <c r="N149" i="6"/>
  <c r="R138" i="6"/>
  <c r="E142" i="6"/>
  <c r="M119" i="6"/>
  <c r="L74" i="6"/>
  <c r="G74" i="6"/>
  <c r="D49" i="6"/>
  <c r="R40" i="6"/>
  <c r="Q15" i="6"/>
  <c r="N21" i="6"/>
  <c r="Q10" i="6"/>
  <c r="C25" i="6"/>
  <c r="D148" i="4"/>
  <c r="Q145" i="4"/>
  <c r="K98" i="4"/>
  <c r="E95" i="4"/>
  <c r="E94" i="4"/>
  <c r="I91" i="4"/>
  <c r="G74" i="4"/>
  <c r="L74" i="4"/>
  <c r="F74" i="4"/>
  <c r="C49" i="4"/>
  <c r="R39" i="4"/>
  <c r="E13" i="4"/>
  <c r="E9" i="4"/>
  <c r="K21" i="5"/>
  <c r="I13" i="5"/>
  <c r="K20" i="5"/>
  <c r="F19" i="5"/>
  <c r="Q11" i="5"/>
  <c r="I9" i="5"/>
  <c r="N149" i="3"/>
  <c r="H149" i="3"/>
  <c r="C149" i="3"/>
  <c r="R142" i="3"/>
  <c r="O124" i="3"/>
  <c r="D124" i="3"/>
  <c r="F99" i="3"/>
  <c r="P99" i="3"/>
  <c r="K99" i="3"/>
  <c r="M93" i="3"/>
  <c r="Q98" i="3"/>
  <c r="P74" i="3"/>
  <c r="R71" i="3"/>
  <c r="M69" i="3"/>
  <c r="N49" i="3"/>
  <c r="M46" i="3"/>
  <c r="L23" i="3"/>
  <c r="I12" i="3"/>
  <c r="L17" i="3"/>
  <c r="C149" i="7"/>
  <c r="N124" i="7"/>
  <c r="H124" i="7"/>
  <c r="O124" i="7"/>
  <c r="K124" i="7"/>
  <c r="S110" i="7"/>
  <c r="I118" i="7"/>
  <c r="R96" i="7"/>
  <c r="S83" i="7"/>
  <c r="Q74" i="7"/>
  <c r="F74" i="7"/>
  <c r="R67" i="7"/>
  <c r="E70" i="7"/>
  <c r="J49" i="7"/>
  <c r="O49" i="7"/>
  <c r="Q20" i="7"/>
  <c r="Q18" i="7"/>
  <c r="E10" i="7"/>
  <c r="P17" i="7"/>
  <c r="I8" i="7"/>
  <c r="G149" i="6"/>
  <c r="D124" i="6"/>
  <c r="R115" i="6"/>
  <c r="R88" i="6"/>
  <c r="M100" i="6"/>
  <c r="R86" i="6"/>
  <c r="M95" i="6"/>
  <c r="P74" i="6"/>
  <c r="M45" i="6"/>
  <c r="D123" i="4"/>
  <c r="I122" i="4"/>
  <c r="R107" i="4"/>
  <c r="C98" i="4"/>
  <c r="J98" i="4"/>
  <c r="Q95" i="4"/>
  <c r="Q94" i="4"/>
  <c r="K74" i="4"/>
  <c r="P74" i="4"/>
  <c r="I13" i="4"/>
  <c r="I9" i="4"/>
  <c r="H49" i="6"/>
  <c r="L21" i="6"/>
  <c r="B19" i="6"/>
  <c r="G18" i="6"/>
  <c r="N148" i="4"/>
  <c r="C148" i="4"/>
  <c r="H148" i="4"/>
  <c r="Q147" i="4"/>
  <c r="L123" i="4"/>
  <c r="O123" i="4"/>
  <c r="J123" i="4"/>
  <c r="R113" i="4"/>
  <c r="B98" i="4"/>
  <c r="M98" i="4"/>
  <c r="O74" i="4"/>
  <c r="D74" i="4"/>
  <c r="N74" i="4"/>
  <c r="B49" i="4"/>
  <c r="G49" i="4"/>
  <c r="L49" i="4"/>
  <c r="G21" i="4"/>
  <c r="E15" i="4"/>
  <c r="I44" i="7"/>
  <c r="I42" i="7"/>
  <c r="C19" i="7"/>
  <c r="E146" i="6"/>
  <c r="N124" i="6"/>
  <c r="C124" i="6"/>
  <c r="Q118" i="6"/>
  <c r="E118" i="6"/>
  <c r="N99" i="6"/>
  <c r="Q95" i="6"/>
  <c r="E95" i="6"/>
  <c r="H74" i="6"/>
  <c r="R64" i="6"/>
  <c r="B49" i="6"/>
  <c r="P21" i="6"/>
  <c r="E10" i="6"/>
  <c r="F148" i="4"/>
  <c r="B148" i="4"/>
  <c r="R137" i="4"/>
  <c r="R114" i="4"/>
  <c r="F98" i="4"/>
  <c r="R87" i="4"/>
  <c r="R86" i="4"/>
  <c r="C74" i="4"/>
  <c r="B74" i="4"/>
  <c r="I73" i="4"/>
  <c r="K49" i="4"/>
  <c r="E46" i="4"/>
  <c r="K21" i="4"/>
  <c r="I14" i="4"/>
  <c r="I11" i="4"/>
  <c r="M10" i="4"/>
  <c r="R146" i="5"/>
  <c r="R45" i="5"/>
  <c r="R10" i="5"/>
  <c r="M74" i="5"/>
  <c r="R148" i="5"/>
  <c r="B27" i="8" s="1"/>
  <c r="R139" i="5"/>
  <c r="Q8" i="5"/>
  <c r="N25" i="5"/>
  <c r="Q145" i="3"/>
  <c r="Q146" i="3"/>
  <c r="E145" i="3"/>
  <c r="E146" i="3"/>
  <c r="M145" i="3"/>
  <c r="M142" i="3"/>
  <c r="E143" i="3"/>
  <c r="E148" i="3"/>
  <c r="E150" i="3"/>
  <c r="E142" i="3"/>
  <c r="G18" i="3"/>
  <c r="G19" i="3"/>
  <c r="G23" i="3"/>
  <c r="G25" i="3"/>
  <c r="I10" i="3"/>
  <c r="G17" i="3"/>
  <c r="R120" i="7"/>
  <c r="R119" i="7"/>
  <c r="R125" i="7"/>
  <c r="R123" i="7"/>
  <c r="C25" i="7"/>
  <c r="C21" i="7"/>
  <c r="G20" i="7"/>
  <c r="G21" i="7"/>
  <c r="M144" i="5"/>
  <c r="M149" i="5" s="1"/>
  <c r="E144" i="5"/>
  <c r="E149" i="5" s="1"/>
  <c r="M148" i="5"/>
  <c r="I148" i="5"/>
  <c r="E148" i="5"/>
  <c r="I143" i="5"/>
  <c r="Q125" i="5"/>
  <c r="M125" i="5"/>
  <c r="E125" i="5"/>
  <c r="I120" i="5"/>
  <c r="M98" i="5"/>
  <c r="I98" i="5"/>
  <c r="E98" i="5"/>
  <c r="I93" i="5"/>
  <c r="Q75" i="5"/>
  <c r="M75" i="5"/>
  <c r="I75" i="5"/>
  <c r="E75" i="5"/>
  <c r="I70" i="5"/>
  <c r="Q48" i="5"/>
  <c r="M48" i="5"/>
  <c r="I48" i="5"/>
  <c r="M42" i="5"/>
  <c r="M49" i="5" s="1"/>
  <c r="R38" i="5"/>
  <c r="R46" i="5" s="1"/>
  <c r="Q44" i="5"/>
  <c r="Q49" i="5" s="1"/>
  <c r="E44" i="5"/>
  <c r="L25" i="5"/>
  <c r="G25" i="5"/>
  <c r="N23" i="5"/>
  <c r="C23" i="5"/>
  <c r="O21" i="5"/>
  <c r="P20" i="5"/>
  <c r="L19" i="5"/>
  <c r="B18" i="5"/>
  <c r="N17" i="5"/>
  <c r="C17" i="5"/>
  <c r="E12" i="5"/>
  <c r="E21" i="5" s="1"/>
  <c r="B20" i="5"/>
  <c r="P23" i="5"/>
  <c r="I8" i="5"/>
  <c r="F25" i="5"/>
  <c r="K149" i="3"/>
  <c r="M143" i="3"/>
  <c r="Q148" i="3"/>
  <c r="N124" i="3"/>
  <c r="J124" i="3"/>
  <c r="F124" i="3"/>
  <c r="B124" i="3"/>
  <c r="I120" i="3"/>
  <c r="E125" i="3"/>
  <c r="H99" i="3"/>
  <c r="C99" i="3"/>
  <c r="Q95" i="3"/>
  <c r="Q96" i="3"/>
  <c r="R96" i="3"/>
  <c r="R94" i="3"/>
  <c r="R95" i="3"/>
  <c r="E95" i="3"/>
  <c r="E96" i="3"/>
  <c r="I95" i="3"/>
  <c r="I96" i="3"/>
  <c r="M95" i="3"/>
  <c r="M100" i="3"/>
  <c r="M92" i="3"/>
  <c r="Q93" i="3"/>
  <c r="Q100" i="3"/>
  <c r="Q92" i="3"/>
  <c r="R92" i="3"/>
  <c r="R100" i="3"/>
  <c r="D5" i="8" s="1"/>
  <c r="E93" i="3"/>
  <c r="E98" i="3"/>
  <c r="E100" i="3"/>
  <c r="E92" i="3"/>
  <c r="I98" i="3"/>
  <c r="I100" i="3"/>
  <c r="I92" i="3"/>
  <c r="L49" i="3"/>
  <c r="G49" i="3"/>
  <c r="P23" i="3"/>
  <c r="L20" i="3"/>
  <c r="O18" i="3"/>
  <c r="O23" i="3"/>
  <c r="O19" i="3"/>
  <c r="O25" i="3"/>
  <c r="Q10" i="3"/>
  <c r="M9" i="3"/>
  <c r="J18" i="3"/>
  <c r="J23" i="3"/>
  <c r="D17" i="3"/>
  <c r="D24" i="3" s="1"/>
  <c r="D25" i="3"/>
  <c r="R93" i="7"/>
  <c r="M70" i="7"/>
  <c r="M69" i="7"/>
  <c r="S61" i="7"/>
  <c r="R108" i="5"/>
  <c r="R89" i="5"/>
  <c r="M12" i="5"/>
  <c r="M21" i="5" s="1"/>
  <c r="J20" i="5"/>
  <c r="I148" i="3"/>
  <c r="I142" i="3"/>
  <c r="B74" i="3"/>
  <c r="I15" i="3"/>
  <c r="F23" i="3"/>
  <c r="E13" i="3"/>
  <c r="B21" i="3"/>
  <c r="B23" i="3"/>
  <c r="E120" i="7"/>
  <c r="E119" i="7"/>
  <c r="E117" i="7"/>
  <c r="M96" i="7"/>
  <c r="M95" i="7"/>
  <c r="M100" i="7"/>
  <c r="S87" i="7"/>
  <c r="M98" i="7"/>
  <c r="E92" i="7"/>
  <c r="E100" i="7"/>
  <c r="E98" i="7"/>
  <c r="R15" i="7"/>
  <c r="Q25" i="7"/>
  <c r="L20" i="7"/>
  <c r="L21" i="7"/>
  <c r="P98" i="4"/>
  <c r="Q146" i="5"/>
  <c r="Q142" i="5"/>
  <c r="I142" i="5"/>
  <c r="R136" i="5"/>
  <c r="R150" i="5" s="1"/>
  <c r="D27" i="8" s="1"/>
  <c r="Q119" i="5"/>
  <c r="Q124" i="5" s="1"/>
  <c r="M119" i="5"/>
  <c r="M124" i="5" s="1"/>
  <c r="I119" i="5"/>
  <c r="E119" i="5"/>
  <c r="E124" i="5" s="1"/>
  <c r="R113" i="5"/>
  <c r="R121" i="5" s="1"/>
  <c r="R109" i="5"/>
  <c r="R118" i="5" s="1"/>
  <c r="Q96" i="5"/>
  <c r="M96" i="5"/>
  <c r="M99" i="5" s="1"/>
  <c r="I96" i="5"/>
  <c r="Q92" i="5"/>
  <c r="I92" i="5"/>
  <c r="E92" i="5"/>
  <c r="E99" i="5" s="1"/>
  <c r="R86" i="5"/>
  <c r="R93" i="5" s="1"/>
  <c r="Q69" i="5"/>
  <c r="Q74" i="5" s="1"/>
  <c r="M69" i="5"/>
  <c r="I69" i="5"/>
  <c r="E69" i="5"/>
  <c r="E74" i="5" s="1"/>
  <c r="R63" i="5"/>
  <c r="R59" i="5"/>
  <c r="E46" i="5"/>
  <c r="P25" i="5"/>
  <c r="K25" i="5"/>
  <c r="G23" i="5"/>
  <c r="B23" i="5"/>
  <c r="N21" i="5"/>
  <c r="O20" i="5"/>
  <c r="D20" i="5"/>
  <c r="P19" i="5"/>
  <c r="J19" i="5"/>
  <c r="F18" i="5"/>
  <c r="L17" i="5"/>
  <c r="G24" i="5"/>
  <c r="B17" i="5"/>
  <c r="B24" i="5" s="1"/>
  <c r="I12" i="5"/>
  <c r="I21" i="5" s="1"/>
  <c r="F20" i="5"/>
  <c r="M11" i="5"/>
  <c r="M20" i="5" s="1"/>
  <c r="I11" i="5"/>
  <c r="E11" i="5"/>
  <c r="E20" i="5" s="1"/>
  <c r="M8" i="5"/>
  <c r="J25" i="5"/>
  <c r="D23" i="5"/>
  <c r="R150" i="3"/>
  <c r="D7" i="8" s="1"/>
  <c r="I143" i="3"/>
  <c r="M148" i="3"/>
  <c r="Q120" i="3"/>
  <c r="Q118" i="3"/>
  <c r="Q119" i="3"/>
  <c r="R119" i="3"/>
  <c r="R117" i="3"/>
  <c r="R118" i="3"/>
  <c r="R123" i="3"/>
  <c r="B6" i="8" s="1"/>
  <c r="E120" i="3"/>
  <c r="E118" i="3"/>
  <c r="E123" i="3"/>
  <c r="E119" i="3"/>
  <c r="I118" i="3"/>
  <c r="I124" i="3" s="1"/>
  <c r="I123" i="3"/>
  <c r="I119" i="3"/>
  <c r="M125" i="3"/>
  <c r="M118" i="3"/>
  <c r="M123" i="3"/>
  <c r="Q125" i="3"/>
  <c r="Q123" i="3"/>
  <c r="L99" i="3"/>
  <c r="G99" i="3"/>
  <c r="I75" i="3"/>
  <c r="R15" i="3"/>
  <c r="R11" i="3"/>
  <c r="B20" i="3"/>
  <c r="Q11" i="3"/>
  <c r="Q20" i="3" s="1"/>
  <c r="N19" i="3"/>
  <c r="N17" i="3"/>
  <c r="N20" i="3"/>
  <c r="N23" i="3"/>
  <c r="H18" i="3"/>
  <c r="H20" i="3"/>
  <c r="H25" i="3"/>
  <c r="C18" i="3"/>
  <c r="C17" i="3"/>
  <c r="C23" i="3"/>
  <c r="C25" i="3"/>
  <c r="E10" i="3"/>
  <c r="M142" i="7"/>
  <c r="M150" i="7"/>
  <c r="S133" i="7"/>
  <c r="S108" i="7"/>
  <c r="I123" i="7"/>
  <c r="I125" i="7"/>
  <c r="I117" i="7"/>
  <c r="S62" i="7"/>
  <c r="S71" i="7" s="1"/>
  <c r="I69" i="7"/>
  <c r="I71" i="7"/>
  <c r="M44" i="7"/>
  <c r="M45" i="7"/>
  <c r="M48" i="7"/>
  <c r="M46" i="7"/>
  <c r="M50" i="7"/>
  <c r="G25" i="7"/>
  <c r="F149" i="6"/>
  <c r="K149" i="6"/>
  <c r="I145" i="6"/>
  <c r="I146" i="6"/>
  <c r="Q148" i="6"/>
  <c r="Q150" i="6"/>
  <c r="R62" i="5"/>
  <c r="R70" i="5" s="1"/>
  <c r="H23" i="5"/>
  <c r="R146" i="3"/>
  <c r="R144" i="3"/>
  <c r="R145" i="3"/>
  <c r="I145" i="3"/>
  <c r="I146" i="3"/>
  <c r="Q143" i="3"/>
  <c r="Q142" i="3"/>
  <c r="L21" i="3"/>
  <c r="L19" i="3"/>
  <c r="L25" i="3"/>
  <c r="S134" i="7"/>
  <c r="I150" i="7"/>
  <c r="I143" i="7"/>
  <c r="F21" i="7"/>
  <c r="I13" i="7"/>
  <c r="F20" i="7"/>
  <c r="F23" i="7"/>
  <c r="L98" i="4"/>
  <c r="R38" i="4"/>
  <c r="I44" i="4"/>
  <c r="I46" i="4"/>
  <c r="I50" i="4"/>
  <c r="M42" i="4"/>
  <c r="R33" i="4"/>
  <c r="M48" i="4"/>
  <c r="M50" i="4"/>
  <c r="I121" i="5"/>
  <c r="I117" i="5"/>
  <c r="I124" i="5" s="1"/>
  <c r="I94" i="5"/>
  <c r="I71" i="5"/>
  <c r="I67" i="5"/>
  <c r="I43" i="5"/>
  <c r="I44" i="5"/>
  <c r="R34" i="5"/>
  <c r="R42" i="5" s="1"/>
  <c r="H25" i="5"/>
  <c r="J23" i="5"/>
  <c r="F21" i="5"/>
  <c r="N18" i="5"/>
  <c r="J17" i="5"/>
  <c r="Q12" i="5"/>
  <c r="Q21" i="5" s="1"/>
  <c r="N20" i="5"/>
  <c r="O19" i="5"/>
  <c r="O24" i="5" s="1"/>
  <c r="K19" i="5"/>
  <c r="K24" i="5" s="1"/>
  <c r="G19" i="5"/>
  <c r="C19" i="5"/>
  <c r="P18" i="5"/>
  <c r="L18" i="5"/>
  <c r="H18" i="5"/>
  <c r="H24" i="5" s="1"/>
  <c r="D18" i="5"/>
  <c r="D24" i="5" s="1"/>
  <c r="L23" i="5"/>
  <c r="E8" i="5"/>
  <c r="B25" i="5"/>
  <c r="Q144" i="3"/>
  <c r="M144" i="3"/>
  <c r="I144" i="3"/>
  <c r="E144" i="3"/>
  <c r="R143" i="3"/>
  <c r="L149" i="3"/>
  <c r="G149" i="3"/>
  <c r="R125" i="3"/>
  <c r="D6" i="8" s="1"/>
  <c r="M120" i="3"/>
  <c r="I125" i="3"/>
  <c r="O99" i="3"/>
  <c r="D99" i="3"/>
  <c r="Q70" i="3"/>
  <c r="Q74" i="3" s="1"/>
  <c r="Q68" i="3"/>
  <c r="Q69" i="3"/>
  <c r="R69" i="3"/>
  <c r="R67" i="3"/>
  <c r="R74" i="3" s="1"/>
  <c r="C4" i="8" s="1"/>
  <c r="R68" i="3"/>
  <c r="R73" i="3"/>
  <c r="B4" i="8" s="1"/>
  <c r="B9" i="8" s="1"/>
  <c r="E70" i="3"/>
  <c r="E68" i="3"/>
  <c r="E74" i="3" s="1"/>
  <c r="E73" i="3"/>
  <c r="E69" i="3"/>
  <c r="I68" i="3"/>
  <c r="I74" i="3" s="1"/>
  <c r="I73" i="3"/>
  <c r="I69" i="3"/>
  <c r="M75" i="3"/>
  <c r="M68" i="3"/>
  <c r="M74" i="3" s="1"/>
  <c r="M73" i="3"/>
  <c r="Q75" i="3"/>
  <c r="Q73" i="3"/>
  <c r="H49" i="3"/>
  <c r="C49" i="3"/>
  <c r="Q45" i="3"/>
  <c r="Q46" i="3"/>
  <c r="R46" i="3"/>
  <c r="R44" i="3"/>
  <c r="R45" i="3"/>
  <c r="E45" i="3"/>
  <c r="E46" i="3"/>
  <c r="I45" i="3"/>
  <c r="I46" i="3"/>
  <c r="M45" i="3"/>
  <c r="M50" i="3"/>
  <c r="M42" i="3"/>
  <c r="Q43" i="3"/>
  <c r="Q50" i="3"/>
  <c r="Q42" i="3"/>
  <c r="Q49" i="3" s="1"/>
  <c r="R42" i="3"/>
  <c r="R9" i="3"/>
  <c r="R50" i="3"/>
  <c r="D3" i="8" s="1"/>
  <c r="E43" i="3"/>
  <c r="E48" i="3"/>
  <c r="E50" i="3"/>
  <c r="E42" i="3"/>
  <c r="I48" i="3"/>
  <c r="I50" i="3"/>
  <c r="I42" i="3"/>
  <c r="B25" i="3"/>
  <c r="K18" i="3"/>
  <c r="K23" i="3"/>
  <c r="K17" i="3"/>
  <c r="K25" i="3"/>
  <c r="M10" i="3"/>
  <c r="K19" i="3"/>
  <c r="B8" i="8"/>
  <c r="M148" i="7"/>
  <c r="I148" i="7"/>
  <c r="R146" i="7"/>
  <c r="R145" i="7"/>
  <c r="E146" i="7"/>
  <c r="E145" i="7"/>
  <c r="E143" i="7"/>
  <c r="I96" i="7"/>
  <c r="S88" i="7"/>
  <c r="I95" i="7"/>
  <c r="I100" i="7"/>
  <c r="I98" i="7"/>
  <c r="F99" i="6"/>
  <c r="K99" i="6"/>
  <c r="R15" i="6"/>
  <c r="I95" i="6"/>
  <c r="I96" i="6"/>
  <c r="Q98" i="6"/>
  <c r="Q100" i="6"/>
  <c r="Q15" i="3"/>
  <c r="Q21" i="3" s="1"/>
  <c r="M13" i="3"/>
  <c r="M21" i="3" s="1"/>
  <c r="I11" i="3"/>
  <c r="F19" i="3"/>
  <c r="E9" i="3"/>
  <c r="L149" i="7"/>
  <c r="B149" i="7"/>
  <c r="S138" i="7"/>
  <c r="R148" i="7"/>
  <c r="R150" i="7"/>
  <c r="R142" i="7"/>
  <c r="I120" i="7"/>
  <c r="S112" i="7"/>
  <c r="J99" i="7"/>
  <c r="D99" i="7"/>
  <c r="I94" i="7"/>
  <c r="I92" i="7"/>
  <c r="S84" i="7"/>
  <c r="O74" i="7"/>
  <c r="K74" i="7"/>
  <c r="G74" i="7"/>
  <c r="C74" i="7"/>
  <c r="S58" i="7"/>
  <c r="I73" i="7"/>
  <c r="I75" i="7"/>
  <c r="S15" i="7"/>
  <c r="I14" i="7"/>
  <c r="N21" i="7"/>
  <c r="N20" i="7"/>
  <c r="N23" i="7"/>
  <c r="O20" i="7"/>
  <c r="R12" i="7"/>
  <c r="M12" i="7"/>
  <c r="D20" i="7"/>
  <c r="D21" i="7"/>
  <c r="D25" i="7"/>
  <c r="C149" i="6"/>
  <c r="I144" i="6"/>
  <c r="I143" i="6"/>
  <c r="I148" i="6"/>
  <c r="I150" i="6"/>
  <c r="C99" i="6"/>
  <c r="I94" i="6"/>
  <c r="I93" i="6"/>
  <c r="I99" i="6" s="1"/>
  <c r="I98" i="6"/>
  <c r="I100" i="6"/>
  <c r="R14" i="3"/>
  <c r="R10" i="3"/>
  <c r="R19" i="3" s="1"/>
  <c r="E15" i="3"/>
  <c r="H21" i="3"/>
  <c r="M11" i="3"/>
  <c r="J19" i="3"/>
  <c r="J24" i="3" s="1"/>
  <c r="P17" i="3"/>
  <c r="F149" i="7"/>
  <c r="I146" i="7"/>
  <c r="I144" i="7"/>
  <c r="S136" i="7"/>
  <c r="S145" i="7" s="1"/>
  <c r="M144" i="7"/>
  <c r="S119" i="7"/>
  <c r="M118" i="7"/>
  <c r="M124" i="7" s="1"/>
  <c r="M123" i="7"/>
  <c r="N99" i="7"/>
  <c r="H99" i="7"/>
  <c r="R94" i="7"/>
  <c r="E94" i="7"/>
  <c r="E68" i="7"/>
  <c r="E74" i="7" s="1"/>
  <c r="E73" i="7"/>
  <c r="E75" i="7"/>
  <c r="D49" i="7"/>
  <c r="R43" i="7"/>
  <c r="S36" i="7"/>
  <c r="R45" i="7"/>
  <c r="R48" i="7"/>
  <c r="R50" i="7"/>
  <c r="R42" i="7"/>
  <c r="E43" i="7"/>
  <c r="E48" i="7"/>
  <c r="E44" i="7"/>
  <c r="E42" i="7"/>
  <c r="B21" i="7"/>
  <c r="E13" i="7"/>
  <c r="B20" i="7"/>
  <c r="H21" i="7"/>
  <c r="B17" i="7"/>
  <c r="B25" i="7"/>
  <c r="E9" i="7"/>
  <c r="E18" i="7" s="1"/>
  <c r="B18" i="7"/>
  <c r="B23" i="7"/>
  <c r="I125" i="6"/>
  <c r="I117" i="6"/>
  <c r="I123" i="6"/>
  <c r="Q46" i="6"/>
  <c r="R39" i="6"/>
  <c r="Q45" i="6"/>
  <c r="R13" i="6"/>
  <c r="E46" i="6"/>
  <c r="E45" i="6"/>
  <c r="M42" i="6"/>
  <c r="R33" i="6"/>
  <c r="M48" i="6"/>
  <c r="M50" i="6"/>
  <c r="R12" i="3"/>
  <c r="R8" i="3"/>
  <c r="O21" i="3"/>
  <c r="J21" i="3"/>
  <c r="K20" i="3"/>
  <c r="F20" i="3"/>
  <c r="F24" i="3" s="1"/>
  <c r="B18" i="3"/>
  <c r="B24" i="3" s="1"/>
  <c r="M15" i="3"/>
  <c r="P21" i="3"/>
  <c r="I13" i="3"/>
  <c r="I21" i="3" s="1"/>
  <c r="E11" i="3"/>
  <c r="E20" i="3" s="1"/>
  <c r="B19" i="3"/>
  <c r="Q9" i="3"/>
  <c r="H17" i="3"/>
  <c r="E150" i="7"/>
  <c r="M145" i="7"/>
  <c r="I145" i="7"/>
  <c r="N149" i="7"/>
  <c r="H149" i="7"/>
  <c r="S140" i="7"/>
  <c r="R144" i="7"/>
  <c r="S135" i="7"/>
  <c r="S144" i="7" s="1"/>
  <c r="E144" i="7"/>
  <c r="E149" i="7" s="1"/>
  <c r="I142" i="7"/>
  <c r="M119" i="7"/>
  <c r="I119" i="7"/>
  <c r="S114" i="7"/>
  <c r="S14" i="7" s="1"/>
  <c r="R118" i="7"/>
  <c r="R124" i="7" s="1"/>
  <c r="S109" i="7"/>
  <c r="E118" i="7"/>
  <c r="E123" i="7"/>
  <c r="E125" i="7"/>
  <c r="F99" i="7"/>
  <c r="S86" i="7"/>
  <c r="M94" i="7"/>
  <c r="M99" i="7" s="1"/>
  <c r="R98" i="7"/>
  <c r="I70" i="7"/>
  <c r="I68" i="7"/>
  <c r="S60" i="7"/>
  <c r="M68" i="7"/>
  <c r="M73" i="7"/>
  <c r="M75" i="7"/>
  <c r="R44" i="7"/>
  <c r="B49" i="7"/>
  <c r="L49" i="7"/>
  <c r="M43" i="7"/>
  <c r="M42" i="7"/>
  <c r="M49" i="7" s="1"/>
  <c r="O19" i="7"/>
  <c r="J21" i="7"/>
  <c r="M13" i="7"/>
  <c r="J20" i="7"/>
  <c r="L18" i="7"/>
  <c r="L19" i="7"/>
  <c r="L25" i="7"/>
  <c r="G18" i="7"/>
  <c r="G19" i="7"/>
  <c r="G17" i="7"/>
  <c r="J17" i="7"/>
  <c r="J25" i="7"/>
  <c r="M9" i="7"/>
  <c r="J18" i="7"/>
  <c r="J23" i="7"/>
  <c r="K23" i="7"/>
  <c r="K17" i="7"/>
  <c r="K124" i="6"/>
  <c r="F124" i="6"/>
  <c r="I121" i="6"/>
  <c r="I120" i="6"/>
  <c r="I118" i="6"/>
  <c r="R63" i="6"/>
  <c r="M70" i="6"/>
  <c r="M75" i="6"/>
  <c r="M71" i="6"/>
  <c r="M73" i="6"/>
  <c r="N49" i="6"/>
  <c r="C49" i="6"/>
  <c r="M125" i="7"/>
  <c r="R100" i="7"/>
  <c r="S38" i="7"/>
  <c r="S37" i="7"/>
  <c r="Q19" i="7"/>
  <c r="R11" i="7"/>
  <c r="H18" i="7"/>
  <c r="H19" i="7"/>
  <c r="C18" i="7"/>
  <c r="F17" i="7"/>
  <c r="F25" i="7"/>
  <c r="I9" i="7"/>
  <c r="I17" i="7" s="1"/>
  <c r="L23" i="7"/>
  <c r="L17" i="7"/>
  <c r="G23" i="7"/>
  <c r="E8" i="7"/>
  <c r="B99" i="6"/>
  <c r="E100" i="6"/>
  <c r="C74" i="6"/>
  <c r="Q70" i="6"/>
  <c r="Q75" i="6"/>
  <c r="Q71" i="6"/>
  <c r="R62" i="6"/>
  <c r="Q68" i="6"/>
  <c r="Q74" i="6" s="1"/>
  <c r="Q73" i="6"/>
  <c r="R70" i="6"/>
  <c r="E70" i="6"/>
  <c r="E75" i="6"/>
  <c r="E67" i="6"/>
  <c r="E68" i="6"/>
  <c r="E73" i="6"/>
  <c r="E69" i="6"/>
  <c r="E15" i="6"/>
  <c r="B21" i="6"/>
  <c r="B25" i="6"/>
  <c r="L19" i="6"/>
  <c r="L18" i="6"/>
  <c r="L20" i="6"/>
  <c r="M11" i="6"/>
  <c r="L17" i="6"/>
  <c r="L23" i="6"/>
  <c r="R136" i="4"/>
  <c r="R145" i="4" s="1"/>
  <c r="M144" i="4"/>
  <c r="M149" i="4"/>
  <c r="M145" i="4"/>
  <c r="I43" i="7"/>
  <c r="I49" i="7" s="1"/>
  <c r="I48" i="7"/>
  <c r="S34" i="7"/>
  <c r="S33" i="7"/>
  <c r="R14" i="7"/>
  <c r="M14" i="7"/>
  <c r="Q21" i="7"/>
  <c r="H20" i="7"/>
  <c r="C20" i="7"/>
  <c r="I10" i="7"/>
  <c r="R18" i="7"/>
  <c r="N17" i="7"/>
  <c r="N25" i="7"/>
  <c r="O23" i="7"/>
  <c r="R8" i="7"/>
  <c r="M8" i="7"/>
  <c r="D23" i="7"/>
  <c r="D17" i="7"/>
  <c r="B149" i="6"/>
  <c r="R137" i="6"/>
  <c r="R144" i="6" s="1"/>
  <c r="M144" i="6"/>
  <c r="M150" i="6"/>
  <c r="Q143" i="6"/>
  <c r="Q144" i="6"/>
  <c r="E143" i="6"/>
  <c r="E148" i="6"/>
  <c r="E144" i="6"/>
  <c r="E150" i="6"/>
  <c r="P124" i="6"/>
  <c r="H124" i="6"/>
  <c r="Q123" i="6"/>
  <c r="E123" i="6"/>
  <c r="Q69" i="6"/>
  <c r="M13" i="6"/>
  <c r="J20" i="6"/>
  <c r="J21" i="6"/>
  <c r="J25" i="6"/>
  <c r="O20" i="6"/>
  <c r="Q12" i="6"/>
  <c r="O21" i="6"/>
  <c r="O23" i="6"/>
  <c r="O19" i="6"/>
  <c r="O25" i="6"/>
  <c r="O18" i="6"/>
  <c r="D21" i="6"/>
  <c r="D19" i="6"/>
  <c r="D25" i="6"/>
  <c r="D17" i="6"/>
  <c r="E11" i="6"/>
  <c r="D18" i="6"/>
  <c r="D23" i="6"/>
  <c r="E14" i="7"/>
  <c r="P20" i="7"/>
  <c r="K20" i="7"/>
  <c r="I12" i="7"/>
  <c r="N19" i="7"/>
  <c r="J19" i="7"/>
  <c r="F19" i="7"/>
  <c r="B19" i="7"/>
  <c r="O18" i="7"/>
  <c r="O24" i="7" s="1"/>
  <c r="R10" i="7"/>
  <c r="R19" i="7" s="1"/>
  <c r="M10" i="7"/>
  <c r="D18" i="7"/>
  <c r="Q17" i="7"/>
  <c r="Q23" i="7"/>
  <c r="H23" i="7"/>
  <c r="C23" i="7"/>
  <c r="P149" i="6"/>
  <c r="L149" i="6"/>
  <c r="H149" i="6"/>
  <c r="D149" i="6"/>
  <c r="M143" i="6"/>
  <c r="R134" i="6"/>
  <c r="R133" i="6"/>
  <c r="M148" i="6"/>
  <c r="O124" i="6"/>
  <c r="J124" i="6"/>
  <c r="R114" i="6"/>
  <c r="R121" i="6" s="1"/>
  <c r="M121" i="6"/>
  <c r="Q120" i="6"/>
  <c r="Q121" i="6"/>
  <c r="E120" i="6"/>
  <c r="E121" i="6"/>
  <c r="P99" i="6"/>
  <c r="L99" i="6"/>
  <c r="H99" i="6"/>
  <c r="D99" i="6"/>
  <c r="M93" i="6"/>
  <c r="R84" i="6"/>
  <c r="R83" i="6"/>
  <c r="M98" i="6"/>
  <c r="B74" i="6"/>
  <c r="F25" i="6"/>
  <c r="I15" i="6"/>
  <c r="P19" i="6"/>
  <c r="P20" i="6"/>
  <c r="P25" i="6"/>
  <c r="Q11" i="6"/>
  <c r="P17" i="6"/>
  <c r="P23" i="6"/>
  <c r="E9" i="6"/>
  <c r="B17" i="6"/>
  <c r="B18" i="6"/>
  <c r="B23" i="6"/>
  <c r="L25" i="6"/>
  <c r="I8" i="6"/>
  <c r="G23" i="6"/>
  <c r="G17" i="6"/>
  <c r="G25" i="6"/>
  <c r="H98" i="4"/>
  <c r="B124" i="6"/>
  <c r="M120" i="6"/>
  <c r="R111" i="6"/>
  <c r="R120" i="6" s="1"/>
  <c r="R110" i="6"/>
  <c r="R123" i="6" s="1"/>
  <c r="B36" i="8" s="1"/>
  <c r="M125" i="6"/>
  <c r="M117" i="6"/>
  <c r="Q125" i="6"/>
  <c r="Q117" i="6"/>
  <c r="R125" i="6"/>
  <c r="D36" i="8" s="1"/>
  <c r="E125" i="6"/>
  <c r="E117" i="6"/>
  <c r="R87" i="6"/>
  <c r="R94" i="6" s="1"/>
  <c r="M94" i="6"/>
  <c r="M99" i="6" s="1"/>
  <c r="Q93" i="6"/>
  <c r="Q99" i="6" s="1"/>
  <c r="Q94" i="6"/>
  <c r="E93" i="6"/>
  <c r="E99" i="6" s="1"/>
  <c r="E98" i="6"/>
  <c r="E94" i="6"/>
  <c r="O74" i="6"/>
  <c r="K74" i="6"/>
  <c r="N74" i="6"/>
  <c r="J74" i="6"/>
  <c r="I69" i="6"/>
  <c r="I75" i="6"/>
  <c r="I67" i="6"/>
  <c r="I74" i="6" s="1"/>
  <c r="J49" i="6"/>
  <c r="O49" i="6"/>
  <c r="Q50" i="6"/>
  <c r="Q44" i="6"/>
  <c r="E50" i="6"/>
  <c r="E44" i="6"/>
  <c r="I42" i="6"/>
  <c r="I48" i="6"/>
  <c r="I50" i="6"/>
  <c r="Q14" i="6"/>
  <c r="Q13" i="6"/>
  <c r="N19" i="6"/>
  <c r="N25" i="6"/>
  <c r="H21" i="6"/>
  <c r="C20" i="6"/>
  <c r="E12" i="6"/>
  <c r="E19" i="6" s="1"/>
  <c r="C21" i="6"/>
  <c r="C19" i="6"/>
  <c r="H19" i="6"/>
  <c r="H18" i="6"/>
  <c r="I11" i="6"/>
  <c r="H20" i="6"/>
  <c r="H23" i="6"/>
  <c r="O148" i="4"/>
  <c r="Q143" i="4"/>
  <c r="R135" i="4"/>
  <c r="R144" i="4" s="1"/>
  <c r="Q141" i="4"/>
  <c r="Q142" i="4"/>
  <c r="Q144" i="4"/>
  <c r="Q149" i="4"/>
  <c r="E143" i="4"/>
  <c r="E141" i="4"/>
  <c r="E142" i="4"/>
  <c r="E147" i="4"/>
  <c r="E149" i="4"/>
  <c r="L49" i="6"/>
  <c r="G49" i="6"/>
  <c r="M46" i="6"/>
  <c r="R37" i="6"/>
  <c r="R36" i="6"/>
  <c r="M43" i="6"/>
  <c r="Q43" i="6"/>
  <c r="Q48" i="6"/>
  <c r="E42" i="6"/>
  <c r="E43" i="6"/>
  <c r="E48" i="6"/>
  <c r="E14" i="6"/>
  <c r="G20" i="6"/>
  <c r="I12" i="6"/>
  <c r="G21" i="6"/>
  <c r="G19" i="6"/>
  <c r="Q116" i="4"/>
  <c r="R108" i="4"/>
  <c r="R116" i="4" s="1"/>
  <c r="Q124" i="4"/>
  <c r="Q117" i="4"/>
  <c r="E116" i="4"/>
  <c r="E124" i="4"/>
  <c r="M69" i="6"/>
  <c r="R60" i="6"/>
  <c r="R59" i="6"/>
  <c r="P49" i="6"/>
  <c r="K49" i="6"/>
  <c r="I46" i="6"/>
  <c r="Q42" i="6"/>
  <c r="I14" i="6"/>
  <c r="F20" i="6"/>
  <c r="K20" i="6"/>
  <c r="M12" i="6"/>
  <c r="M21" i="6" s="1"/>
  <c r="K19" i="6"/>
  <c r="K21" i="6"/>
  <c r="K23" i="6"/>
  <c r="J23" i="6"/>
  <c r="F19" i="6"/>
  <c r="F23" i="6"/>
  <c r="Q9" i="6"/>
  <c r="N17" i="6"/>
  <c r="N23" i="6"/>
  <c r="N18" i="6"/>
  <c r="C18" i="6"/>
  <c r="H17" i="6"/>
  <c r="H25" i="6"/>
  <c r="E8" i="6"/>
  <c r="C17" i="6"/>
  <c r="C23" i="6"/>
  <c r="N123" i="4"/>
  <c r="C123" i="4"/>
  <c r="M120" i="4"/>
  <c r="M119" i="4"/>
  <c r="M118" i="4"/>
  <c r="R109" i="4"/>
  <c r="M124" i="4"/>
  <c r="M117" i="4"/>
  <c r="E13" i="6"/>
  <c r="I9" i="6"/>
  <c r="F17" i="6"/>
  <c r="M8" i="6"/>
  <c r="L148" i="4"/>
  <c r="M143" i="4"/>
  <c r="M142" i="4"/>
  <c r="M141" i="4"/>
  <c r="R132" i="4"/>
  <c r="M147" i="4"/>
  <c r="G123" i="4"/>
  <c r="B123" i="4"/>
  <c r="I120" i="4"/>
  <c r="R110" i="4"/>
  <c r="I118" i="4"/>
  <c r="I119" i="4"/>
  <c r="I124" i="4"/>
  <c r="M116" i="4"/>
  <c r="R95" i="4"/>
  <c r="Q71" i="4"/>
  <c r="R63" i="4"/>
  <c r="Q69" i="4"/>
  <c r="Q70" i="4"/>
  <c r="Q73" i="4"/>
  <c r="E71" i="4"/>
  <c r="E69" i="4"/>
  <c r="E70" i="4"/>
  <c r="E68" i="4"/>
  <c r="E73" i="4"/>
  <c r="I12" i="4"/>
  <c r="F20" i="4"/>
  <c r="F18" i="4"/>
  <c r="F19" i="4"/>
  <c r="K19" i="4"/>
  <c r="K17" i="4"/>
  <c r="K18" i="4"/>
  <c r="K23" i="4"/>
  <c r="K20" i="4"/>
  <c r="K25" i="4"/>
  <c r="P18" i="4"/>
  <c r="P23" i="4"/>
  <c r="P25" i="4"/>
  <c r="P17" i="4"/>
  <c r="P19" i="4"/>
  <c r="E8" i="4"/>
  <c r="B25" i="4"/>
  <c r="B23" i="4"/>
  <c r="B17" i="4"/>
  <c r="I13" i="6"/>
  <c r="M9" i="6"/>
  <c r="J17" i="6"/>
  <c r="J24" i="6" s="1"/>
  <c r="Q8" i="6"/>
  <c r="P148" i="4"/>
  <c r="I143" i="4"/>
  <c r="R133" i="4"/>
  <c r="R142" i="4" s="1"/>
  <c r="I141" i="4"/>
  <c r="I142" i="4"/>
  <c r="I147" i="4"/>
  <c r="K123" i="4"/>
  <c r="F123" i="4"/>
  <c r="Q120" i="4"/>
  <c r="R112" i="4"/>
  <c r="R120" i="4" s="1"/>
  <c r="Q118" i="4"/>
  <c r="Q119" i="4"/>
  <c r="E120" i="4"/>
  <c r="E118" i="4"/>
  <c r="E119" i="4"/>
  <c r="I116" i="4"/>
  <c r="D98" i="4"/>
  <c r="R85" i="4"/>
  <c r="Q92" i="4"/>
  <c r="Q93" i="4"/>
  <c r="Q91" i="4"/>
  <c r="Q97" i="4"/>
  <c r="E92" i="4"/>
  <c r="E93" i="4"/>
  <c r="E91" i="4"/>
  <c r="E97" i="4"/>
  <c r="F21" i="4"/>
  <c r="O21" i="4"/>
  <c r="O25" i="4"/>
  <c r="D20" i="4"/>
  <c r="D21" i="4"/>
  <c r="I97" i="4"/>
  <c r="R65" i="4"/>
  <c r="I71" i="4"/>
  <c r="M67" i="4"/>
  <c r="M69" i="4"/>
  <c r="R60" i="4"/>
  <c r="M75" i="4"/>
  <c r="Q44" i="4"/>
  <c r="R36" i="4"/>
  <c r="Q42" i="4"/>
  <c r="Q43" i="4"/>
  <c r="Q48" i="4"/>
  <c r="E44" i="4"/>
  <c r="E42" i="4"/>
  <c r="E43" i="4"/>
  <c r="E48" i="4"/>
  <c r="L20" i="4"/>
  <c r="L21" i="4"/>
  <c r="E14" i="4"/>
  <c r="Q12" i="4"/>
  <c r="N20" i="4"/>
  <c r="N18" i="4"/>
  <c r="N24" i="4" s="1"/>
  <c r="N19" i="4"/>
  <c r="C19" i="4"/>
  <c r="C17" i="4"/>
  <c r="C18" i="4"/>
  <c r="C23" i="4"/>
  <c r="H18" i="4"/>
  <c r="H23" i="4"/>
  <c r="H25" i="4"/>
  <c r="H17" i="4"/>
  <c r="M8" i="4"/>
  <c r="J25" i="4"/>
  <c r="J23" i="4"/>
  <c r="R83" i="4"/>
  <c r="R91" i="4" s="1"/>
  <c r="I92" i="4"/>
  <c r="R61" i="4"/>
  <c r="I67" i="4"/>
  <c r="I69" i="4"/>
  <c r="I70" i="4"/>
  <c r="I75" i="4"/>
  <c r="H49" i="4"/>
  <c r="M44" i="4"/>
  <c r="M46" i="4"/>
  <c r="R37" i="4"/>
  <c r="M43" i="4"/>
  <c r="G25" i="4"/>
  <c r="I15" i="4"/>
  <c r="P20" i="4"/>
  <c r="P21" i="4"/>
  <c r="E12" i="4"/>
  <c r="B20" i="4"/>
  <c r="B18" i="4"/>
  <c r="B19" i="4"/>
  <c r="G19" i="4"/>
  <c r="G17" i="4"/>
  <c r="G18" i="4"/>
  <c r="G23" i="4"/>
  <c r="E11" i="4"/>
  <c r="L18" i="4"/>
  <c r="L23" i="4"/>
  <c r="L25" i="4"/>
  <c r="L17" i="4"/>
  <c r="I10" i="4"/>
  <c r="Q8" i="4"/>
  <c r="N25" i="4"/>
  <c r="N23" i="4"/>
  <c r="I93" i="4"/>
  <c r="I98" i="4" s="1"/>
  <c r="J74" i="4"/>
  <c r="M71" i="4"/>
  <c r="R64" i="4"/>
  <c r="R71" i="4" s="1"/>
  <c r="M70" i="4"/>
  <c r="Q67" i="4"/>
  <c r="R59" i="4"/>
  <c r="Q75" i="4"/>
  <c r="E67" i="4"/>
  <c r="E74" i="4" s="1"/>
  <c r="E75" i="4"/>
  <c r="P49" i="4"/>
  <c r="R40" i="4"/>
  <c r="Q46" i="4"/>
  <c r="R14" i="4"/>
  <c r="R34" i="4"/>
  <c r="I42" i="4"/>
  <c r="I43" i="4"/>
  <c r="I48" i="4"/>
  <c r="C20" i="4"/>
  <c r="Q15" i="4"/>
  <c r="Q14" i="4"/>
  <c r="Q20" i="4" s="1"/>
  <c r="H20" i="4"/>
  <c r="H21" i="4"/>
  <c r="M12" i="4"/>
  <c r="M21" i="4" s="1"/>
  <c r="J20" i="4"/>
  <c r="J18" i="4"/>
  <c r="J24" i="4" s="1"/>
  <c r="J19" i="4"/>
  <c r="O19" i="4"/>
  <c r="O17" i="4"/>
  <c r="O18" i="4"/>
  <c r="O23" i="4"/>
  <c r="M11" i="4"/>
  <c r="M20" i="4" s="1"/>
  <c r="Q10" i="4"/>
  <c r="Q19" i="4" s="1"/>
  <c r="D18" i="4"/>
  <c r="D23" i="4"/>
  <c r="D25" i="4"/>
  <c r="D17" i="4"/>
  <c r="I8" i="4"/>
  <c r="F25" i="4"/>
  <c r="F23" i="4"/>
  <c r="C7" i="11" l="1"/>
  <c r="C8" i="11"/>
  <c r="M61" i="10"/>
  <c r="S93" i="7"/>
  <c r="M19" i="3"/>
  <c r="R99" i="7"/>
  <c r="I25" i="3"/>
  <c r="B24" i="6"/>
  <c r="P24" i="6"/>
  <c r="Q19" i="6"/>
  <c r="Q149" i="6"/>
  <c r="L24" i="6"/>
  <c r="M20" i="3"/>
  <c r="R149" i="3"/>
  <c r="C7" i="8" s="1"/>
  <c r="N24" i="3"/>
  <c r="R20" i="3"/>
  <c r="M124" i="3"/>
  <c r="E124" i="3"/>
  <c r="E49" i="5"/>
  <c r="Q18" i="5"/>
  <c r="I21" i="4"/>
  <c r="L24" i="4"/>
  <c r="E20" i="4"/>
  <c r="E21" i="4"/>
  <c r="M123" i="4"/>
  <c r="R119" i="4"/>
  <c r="I18" i="6"/>
  <c r="M74" i="6"/>
  <c r="S13" i="7"/>
  <c r="I74" i="7"/>
  <c r="S118" i="7"/>
  <c r="R21" i="3"/>
  <c r="I149" i="6"/>
  <c r="I49" i="5"/>
  <c r="L24" i="3"/>
  <c r="R73" i="5"/>
  <c r="B24" i="8" s="1"/>
  <c r="I149" i="5"/>
  <c r="M74" i="7"/>
  <c r="O24" i="3"/>
  <c r="E99" i="3"/>
  <c r="Q20" i="5"/>
  <c r="R75" i="4"/>
  <c r="D14" i="8" s="1"/>
  <c r="P24" i="4"/>
  <c r="I20" i="4"/>
  <c r="F24" i="4"/>
  <c r="I21" i="6"/>
  <c r="G24" i="6"/>
  <c r="R93" i="6"/>
  <c r="R143" i="6"/>
  <c r="E149" i="6"/>
  <c r="M149" i="6"/>
  <c r="C24" i="7"/>
  <c r="F24" i="7"/>
  <c r="R14" i="6"/>
  <c r="E20" i="7"/>
  <c r="I20" i="3"/>
  <c r="I49" i="3"/>
  <c r="J24" i="5"/>
  <c r="Q124" i="3"/>
  <c r="F24" i="5"/>
  <c r="R75" i="5"/>
  <c r="D24" i="8" s="1"/>
  <c r="E21" i="3"/>
  <c r="R14" i="5"/>
  <c r="M99" i="3"/>
  <c r="R12" i="5"/>
  <c r="R44" i="5"/>
  <c r="R74" i="7"/>
  <c r="I17" i="4"/>
  <c r="I25" i="4"/>
  <c r="I23" i="4"/>
  <c r="R43" i="4"/>
  <c r="R9" i="4"/>
  <c r="Q17" i="4"/>
  <c r="Q25" i="4"/>
  <c r="Q23" i="4"/>
  <c r="I74" i="4"/>
  <c r="R92" i="4"/>
  <c r="R99" i="4"/>
  <c r="D15" i="8" s="1"/>
  <c r="E19" i="4"/>
  <c r="Q49" i="4"/>
  <c r="R69" i="4"/>
  <c r="E98" i="4"/>
  <c r="Q98" i="4"/>
  <c r="E17" i="4"/>
  <c r="E25" i="4"/>
  <c r="E23" i="4"/>
  <c r="M19" i="4"/>
  <c r="M148" i="4"/>
  <c r="M17" i="6"/>
  <c r="M25" i="6"/>
  <c r="M23" i="6"/>
  <c r="H24" i="6"/>
  <c r="N24" i="6"/>
  <c r="Q49" i="6"/>
  <c r="R68" i="6"/>
  <c r="R75" i="6"/>
  <c r="D34" i="8" s="1"/>
  <c r="R67" i="6"/>
  <c r="R9" i="6"/>
  <c r="R73" i="6"/>
  <c r="B34" i="8" s="1"/>
  <c r="E123" i="4"/>
  <c r="R12" i="6"/>
  <c r="R21" i="6" s="1"/>
  <c r="R46" i="6"/>
  <c r="E21" i="6"/>
  <c r="R43" i="6"/>
  <c r="E124" i="6"/>
  <c r="I17" i="6"/>
  <c r="I25" i="6"/>
  <c r="I23" i="6"/>
  <c r="E20" i="6"/>
  <c r="L24" i="7"/>
  <c r="R20" i="7"/>
  <c r="E19" i="7"/>
  <c r="S69" i="7"/>
  <c r="S68" i="7"/>
  <c r="R21" i="7"/>
  <c r="E18" i="3"/>
  <c r="E23" i="3"/>
  <c r="E17" i="3"/>
  <c r="I17" i="3"/>
  <c r="R18" i="3"/>
  <c r="E17" i="5"/>
  <c r="E23" i="5"/>
  <c r="E25" i="5"/>
  <c r="R48" i="4"/>
  <c r="B13" i="8" s="1"/>
  <c r="R50" i="4"/>
  <c r="D13" i="8" s="1"/>
  <c r="R42" i="4"/>
  <c r="R8" i="4"/>
  <c r="E21" i="7"/>
  <c r="I99" i="5"/>
  <c r="R125" i="5"/>
  <c r="D26" i="8" s="1"/>
  <c r="R117" i="5"/>
  <c r="R123" i="5"/>
  <c r="B26" i="8" s="1"/>
  <c r="Q99" i="3"/>
  <c r="N24" i="5"/>
  <c r="R48" i="5"/>
  <c r="B23" i="8" s="1"/>
  <c r="R69" i="5"/>
  <c r="R98" i="5"/>
  <c r="B25" i="8" s="1"/>
  <c r="S100" i="7"/>
  <c r="D45" i="8" s="1"/>
  <c r="M19" i="5"/>
  <c r="D24" i="4"/>
  <c r="O24" i="4"/>
  <c r="R97" i="4"/>
  <c r="B15" i="8" s="1"/>
  <c r="I19" i="4"/>
  <c r="I18" i="4"/>
  <c r="G24" i="4"/>
  <c r="R46" i="4"/>
  <c r="R12" i="4"/>
  <c r="R70" i="4"/>
  <c r="H24" i="4"/>
  <c r="Q21" i="4"/>
  <c r="R10" i="4"/>
  <c r="R11" i="4"/>
  <c r="R45" i="4"/>
  <c r="R44" i="4"/>
  <c r="I123" i="4"/>
  <c r="I148" i="4"/>
  <c r="Q25" i="6"/>
  <c r="Q17" i="6"/>
  <c r="Q23" i="6"/>
  <c r="B24" i="4"/>
  <c r="E18" i="4"/>
  <c r="F24" i="6"/>
  <c r="C24" i="6"/>
  <c r="Q18" i="6"/>
  <c r="R69" i="6"/>
  <c r="R143" i="4"/>
  <c r="Q148" i="4"/>
  <c r="I49" i="6"/>
  <c r="R10" i="6"/>
  <c r="M124" i="6"/>
  <c r="E18" i="6"/>
  <c r="Q24" i="7"/>
  <c r="D24" i="6"/>
  <c r="O24" i="6"/>
  <c r="R146" i="6"/>
  <c r="R145" i="6"/>
  <c r="M17" i="7"/>
  <c r="M25" i="7"/>
  <c r="M23" i="7"/>
  <c r="N24" i="7"/>
  <c r="S42" i="7"/>
  <c r="S8" i="7"/>
  <c r="S50" i="7"/>
  <c r="D43" i="8" s="1"/>
  <c r="S48" i="7"/>
  <c r="B43" i="8" s="1"/>
  <c r="E74" i="6"/>
  <c r="K24" i="7"/>
  <c r="M18" i="7"/>
  <c r="G24" i="7"/>
  <c r="S95" i="7"/>
  <c r="S94" i="7"/>
  <c r="H24" i="3"/>
  <c r="E49" i="7"/>
  <c r="S10" i="7"/>
  <c r="P24" i="3"/>
  <c r="S67" i="7"/>
  <c r="S73" i="7"/>
  <c r="B44" i="8" s="1"/>
  <c r="S75" i="7"/>
  <c r="D44" i="8" s="1"/>
  <c r="S146" i="7"/>
  <c r="M25" i="3"/>
  <c r="R49" i="3"/>
  <c r="C3" i="8" s="1"/>
  <c r="M49" i="3"/>
  <c r="P24" i="5"/>
  <c r="I74" i="5"/>
  <c r="M49" i="4"/>
  <c r="R13" i="4"/>
  <c r="S143" i="7"/>
  <c r="M149" i="7"/>
  <c r="C24" i="3"/>
  <c r="R124" i="3"/>
  <c r="C6" i="8" s="1"/>
  <c r="I19" i="5"/>
  <c r="I20" i="5"/>
  <c r="Q99" i="5"/>
  <c r="Q149" i="5"/>
  <c r="S96" i="7"/>
  <c r="E124" i="7"/>
  <c r="S70" i="7"/>
  <c r="M18" i="3"/>
  <c r="M23" i="3"/>
  <c r="M17" i="3"/>
  <c r="G24" i="3"/>
  <c r="E18" i="5"/>
  <c r="R96" i="5"/>
  <c r="S98" i="7"/>
  <c r="B45" i="8" s="1"/>
  <c r="Q19" i="5"/>
  <c r="R68" i="4"/>
  <c r="R67" i="4"/>
  <c r="M74" i="4"/>
  <c r="M18" i="4"/>
  <c r="R118" i="4"/>
  <c r="E25" i="6"/>
  <c r="E17" i="6"/>
  <c r="E24" i="6" s="1"/>
  <c r="E23" i="6"/>
  <c r="R122" i="4"/>
  <c r="B16" i="8" s="1"/>
  <c r="R117" i="4"/>
  <c r="R123" i="4" s="1"/>
  <c r="C16" i="8" s="1"/>
  <c r="I21" i="7"/>
  <c r="I20" i="7"/>
  <c r="Q21" i="6"/>
  <c r="R25" i="7"/>
  <c r="R17" i="7"/>
  <c r="R24" i="7" s="1"/>
  <c r="R23" i="7"/>
  <c r="S9" i="7"/>
  <c r="S43" i="7"/>
  <c r="E17" i="7"/>
  <c r="E25" i="7"/>
  <c r="E23" i="7"/>
  <c r="I18" i="7"/>
  <c r="I24" i="7" s="1"/>
  <c r="I23" i="7"/>
  <c r="S46" i="7"/>
  <c r="S12" i="7"/>
  <c r="S21" i="7" s="1"/>
  <c r="Q17" i="3"/>
  <c r="Q23" i="3"/>
  <c r="Q18" i="3"/>
  <c r="R17" i="3"/>
  <c r="R24" i="3" s="1"/>
  <c r="R23" i="3"/>
  <c r="R25" i="3"/>
  <c r="R8" i="6"/>
  <c r="R50" i="6"/>
  <c r="D33" i="8" s="1"/>
  <c r="R42" i="6"/>
  <c r="R48" i="6"/>
  <c r="B33" i="8" s="1"/>
  <c r="R117" i="6"/>
  <c r="S44" i="7"/>
  <c r="R149" i="7"/>
  <c r="Q25" i="3"/>
  <c r="K24" i="3"/>
  <c r="R43" i="5"/>
  <c r="R49" i="5" s="1"/>
  <c r="C23" i="8" s="1"/>
  <c r="R9" i="5"/>
  <c r="S123" i="7"/>
  <c r="B46" i="8" s="1"/>
  <c r="S125" i="7"/>
  <c r="D46" i="8" s="1"/>
  <c r="S117" i="7"/>
  <c r="E19" i="3"/>
  <c r="R94" i="5"/>
  <c r="R95" i="5"/>
  <c r="I149" i="3"/>
  <c r="Q19" i="3"/>
  <c r="I19" i="3"/>
  <c r="I23" i="3"/>
  <c r="I18" i="3"/>
  <c r="Q17" i="5"/>
  <c r="Q24" i="5" s="1"/>
  <c r="Q25" i="5"/>
  <c r="Q23" i="5"/>
  <c r="R8" i="5"/>
  <c r="R92" i="5"/>
  <c r="R119" i="5"/>
  <c r="I18" i="5"/>
  <c r="I49" i="4"/>
  <c r="R15" i="4"/>
  <c r="R73" i="4"/>
  <c r="B14" i="8" s="1"/>
  <c r="Q74" i="4"/>
  <c r="M17" i="4"/>
  <c r="M24" i="4" s="1"/>
  <c r="M25" i="4"/>
  <c r="M23" i="4"/>
  <c r="C24" i="4"/>
  <c r="E49" i="4"/>
  <c r="R94" i="4"/>
  <c r="R93" i="4"/>
  <c r="M18" i="6"/>
  <c r="Q18" i="4"/>
  <c r="K24" i="4"/>
  <c r="R147" i="4"/>
  <c r="B17" i="8" s="1"/>
  <c r="R141" i="4"/>
  <c r="R149" i="4"/>
  <c r="D17" i="8" s="1"/>
  <c r="K24" i="6"/>
  <c r="R124" i="4"/>
  <c r="D16" i="8" s="1"/>
  <c r="Q123" i="4"/>
  <c r="E49" i="6"/>
  <c r="R11" i="6"/>
  <c r="R20" i="6" s="1"/>
  <c r="R45" i="6"/>
  <c r="R44" i="6"/>
  <c r="E148" i="4"/>
  <c r="I20" i="6"/>
  <c r="I19" i="6"/>
  <c r="R96" i="6"/>
  <c r="R95" i="6"/>
  <c r="Q124" i="6"/>
  <c r="R119" i="6"/>
  <c r="R118" i="6"/>
  <c r="M19" i="6"/>
  <c r="Q20" i="6"/>
  <c r="R92" i="6"/>
  <c r="R98" i="6"/>
  <c r="B35" i="8" s="1"/>
  <c r="R100" i="6"/>
  <c r="D35" i="8" s="1"/>
  <c r="R142" i="6"/>
  <c r="R149" i="6" s="1"/>
  <c r="C37" i="8" s="1"/>
  <c r="R148" i="6"/>
  <c r="B37" i="8" s="1"/>
  <c r="R150" i="6"/>
  <c r="D37" i="8" s="1"/>
  <c r="M19" i="7"/>
  <c r="D24" i="7"/>
  <c r="I19" i="7"/>
  <c r="M20" i="6"/>
  <c r="R71" i="6"/>
  <c r="H24" i="7"/>
  <c r="I25" i="7"/>
  <c r="J24" i="7"/>
  <c r="I149" i="7"/>
  <c r="M49" i="6"/>
  <c r="I124" i="6"/>
  <c r="B24" i="7"/>
  <c r="R49" i="7"/>
  <c r="S11" i="7"/>
  <c r="S20" i="7" s="1"/>
  <c r="S45" i="7"/>
  <c r="M21" i="7"/>
  <c r="M20" i="7"/>
  <c r="I99" i="7"/>
  <c r="S121" i="7"/>
  <c r="S120" i="7"/>
  <c r="E25" i="3"/>
  <c r="E49" i="3"/>
  <c r="D9" i="8"/>
  <c r="D8" i="8"/>
  <c r="Q149" i="3"/>
  <c r="R71" i="5"/>
  <c r="I124" i="7"/>
  <c r="S148" i="7"/>
  <c r="B47" i="8" s="1"/>
  <c r="S142" i="7"/>
  <c r="S150" i="7"/>
  <c r="D47" i="8" s="1"/>
  <c r="M17" i="5"/>
  <c r="M25" i="5"/>
  <c r="M23" i="5"/>
  <c r="L24" i="5"/>
  <c r="R67" i="5"/>
  <c r="R68" i="5"/>
  <c r="R144" i="5"/>
  <c r="R145" i="5"/>
  <c r="R149" i="5" s="1"/>
  <c r="C27" i="8" s="1"/>
  <c r="E99" i="7"/>
  <c r="I99" i="3"/>
  <c r="R99" i="3"/>
  <c r="C5" i="8" s="1"/>
  <c r="I17" i="5"/>
  <c r="I24" i="5" s="1"/>
  <c r="I25" i="5"/>
  <c r="I23" i="5"/>
  <c r="C24" i="5"/>
  <c r="R13" i="5"/>
  <c r="R21" i="5" s="1"/>
  <c r="E149" i="3"/>
  <c r="M149" i="3"/>
  <c r="R50" i="5"/>
  <c r="D23" i="8" s="1"/>
  <c r="R100" i="5"/>
  <c r="D25" i="8" s="1"/>
  <c r="R120" i="5"/>
  <c r="R143" i="5"/>
  <c r="M18" i="5"/>
  <c r="S92" i="7"/>
  <c r="S99" i="7" s="1"/>
  <c r="C45" i="8" s="1"/>
  <c r="E19" i="5"/>
  <c r="R11" i="5"/>
  <c r="E24" i="3" l="1"/>
  <c r="S49" i="7"/>
  <c r="C43" i="8" s="1"/>
  <c r="M24" i="7"/>
  <c r="R148" i="4"/>
  <c r="C17" i="8" s="1"/>
  <c r="S149" i="7"/>
  <c r="C47" i="8" s="1"/>
  <c r="M24" i="5"/>
  <c r="R98" i="4"/>
  <c r="C15" i="8" s="1"/>
  <c r="E24" i="7"/>
  <c r="R19" i="5"/>
  <c r="R18" i="6"/>
  <c r="R25" i="5"/>
  <c r="R17" i="5"/>
  <c r="R23" i="5"/>
  <c r="S124" i="7"/>
  <c r="C46" i="8" s="1"/>
  <c r="D38" i="8"/>
  <c r="D39" i="8"/>
  <c r="S18" i="7"/>
  <c r="R74" i="4"/>
  <c r="C14" i="8" s="1"/>
  <c r="M24" i="3"/>
  <c r="S74" i="7"/>
  <c r="C44" i="8" s="1"/>
  <c r="C48" i="8" s="1"/>
  <c r="D49" i="8"/>
  <c r="D48" i="8"/>
  <c r="R19" i="4"/>
  <c r="R21" i="4"/>
  <c r="B18" i="8"/>
  <c r="B19" i="8"/>
  <c r="E24" i="4"/>
  <c r="R18" i="4"/>
  <c r="I24" i="4"/>
  <c r="R19" i="6"/>
  <c r="I24" i="6"/>
  <c r="R20" i="5"/>
  <c r="R74" i="5"/>
  <c r="C24" i="8" s="1"/>
  <c r="R99" i="6"/>
  <c r="C35" i="8" s="1"/>
  <c r="R124" i="6"/>
  <c r="C36" i="8" s="1"/>
  <c r="R17" i="6"/>
  <c r="R24" i="6" s="1"/>
  <c r="R23" i="6"/>
  <c r="R25" i="6"/>
  <c r="S25" i="7"/>
  <c r="S23" i="7"/>
  <c r="S17" i="7"/>
  <c r="Q24" i="6"/>
  <c r="B29" i="8"/>
  <c r="B28" i="8"/>
  <c r="R124" i="5"/>
  <c r="C26" i="8" s="1"/>
  <c r="R25" i="4"/>
  <c r="R23" i="4"/>
  <c r="R17" i="4"/>
  <c r="I24" i="3"/>
  <c r="B38" i="8"/>
  <c r="B39" i="8"/>
  <c r="S19" i="7"/>
  <c r="R49" i="4"/>
  <c r="C13" i="8" s="1"/>
  <c r="D29" i="8"/>
  <c r="D28" i="8"/>
  <c r="R99" i="5"/>
  <c r="C25" i="8" s="1"/>
  <c r="C28" i="8" s="1"/>
  <c r="R18" i="5"/>
  <c r="R49" i="6"/>
  <c r="C33" i="8" s="1"/>
  <c r="Q24" i="3"/>
  <c r="C8" i="8"/>
  <c r="C9" i="8"/>
  <c r="B49" i="8"/>
  <c r="B48" i="8"/>
  <c r="R20" i="4"/>
  <c r="D18" i="8"/>
  <c r="D19" i="8"/>
  <c r="E24" i="5"/>
  <c r="R74" i="6"/>
  <c r="C34" i="8" s="1"/>
  <c r="M24" i="6"/>
  <c r="Q24" i="4"/>
  <c r="R24" i="4" l="1"/>
  <c r="C29" i="8"/>
  <c r="C39" i="8"/>
  <c r="C38" i="8"/>
  <c r="C19" i="8"/>
  <c r="C18" i="8"/>
  <c r="S24" i="7"/>
  <c r="C49" i="8"/>
  <c r="R24" i="5"/>
</calcChain>
</file>

<file path=xl/sharedStrings.xml><?xml version="1.0" encoding="utf-8"?>
<sst xmlns="http://schemas.openxmlformats.org/spreadsheetml/2006/main" count="2904" uniqueCount="167">
  <si>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</si>
  <si>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</si>
  <si>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</si>
  <si>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</si>
  <si>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</si>
  <si>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</si>
  <si>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</si>
  <si>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</si>
  <si>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</si>
  <si>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</si>
  <si>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</si>
  <si>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</si>
  <si>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</si>
  <si>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</si>
  <si>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</si>
  <si>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</si>
  <si>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</si>
  <si>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</si>
  <si>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</si>
  <si>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</si>
  <si>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</si>
  <si>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</si>
  <si>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</si>
  <si>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</si>
  <si>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</si>
  <si>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</si>
  <si>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</si>
  <si>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</si>
  <si>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</si>
  <si>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</si>
  <si>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</si>
  <si>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</si>
  <si>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</si>
  <si>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</si>
  <si>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</si>
  <si>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</si>
  <si>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</si>
  <si>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</si>
  <si>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</si>
  <si>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</si>
  <si>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</si>
  <si>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</si>
  <si>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</si>
  <si>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</si>
  <si>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</si>
  <si>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</si>
  <si>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</si>
  <si>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</si>
  <si>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</si>
  <si>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</si>
  <si>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</si>
  <si>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</si>
  <si>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</si>
  <si>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</si>
  <si>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</si>
  <si>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</si>
  <si>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</si>
  <si>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Overcast but generally fine</t>
  </si>
  <si>
    <t>Monday 8 October 2001</t>
  </si>
  <si>
    <t>Wet</t>
  </si>
  <si>
    <t>Tuesday 9 October 2001</t>
  </si>
  <si>
    <t>Wednesday 10 October 2001</t>
  </si>
  <si>
    <t>Thursday 11 October 2001</t>
  </si>
  <si>
    <t>Friday 12 October 2001</t>
  </si>
  <si>
    <t>Overcast but dry</t>
  </si>
  <si>
    <t>Overcast with periods of rain</t>
  </si>
  <si>
    <t>Kelburn</t>
  </si>
  <si>
    <t>Day</t>
  </si>
  <si>
    <t>2 Hour</t>
  </si>
  <si>
    <t>Peak Hr</t>
  </si>
  <si>
    <t>Avg Hr</t>
  </si>
  <si>
    <t>Monday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</si>
  <si>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</si>
  <si>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</si>
  <si>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</si>
  <si>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</si>
  <si>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</si>
  <si>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</si>
  <si>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</si>
  <si>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</si>
  <si>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</si>
  <si>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</si>
  <si>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TOTAL</t>
  </si>
  <si>
    <t>Average Mon-Fri October 2001</t>
  </si>
  <si>
    <t>LT to Hutt N</t>
  </si>
  <si>
    <t>TH to Hutt S</t>
  </si>
  <si>
    <t>RT to Jarden</t>
  </si>
  <si>
    <t>LT to Cent</t>
  </si>
  <si>
    <t>RT to Hutt S</t>
  </si>
  <si>
    <t>LT to Jarden</t>
  </si>
  <si>
    <t>TH to Hutt N</t>
  </si>
  <si>
    <t>LT to Hutt S</t>
  </si>
  <si>
    <t>TH to Jarden</t>
  </si>
  <si>
    <t>RT to Cent</t>
  </si>
  <si>
    <t>RT to Hutt N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</si>
  <si>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</si>
  <si>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</si>
  <si>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</si>
  <si>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</si>
  <si>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</si>
  <si>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</si>
  <si>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</si>
  <si>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</si>
  <si>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</si>
  <si>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</si>
  <si>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</si>
  <si>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</si>
  <si>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</si>
  <si>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</si>
  <si>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</si>
  <si>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</si>
  <si>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</si>
  <si>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</si>
  <si>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</si>
  <si>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</si>
  <si>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</si>
  <si>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</si>
  <si>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</si>
  <si>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</si>
  <si>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</si>
  <si>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</si>
  <si>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</si>
  <si>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</si>
  <si>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</si>
  <si>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</si>
  <si>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</si>
  <si>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</si>
  <si>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</si>
  <si>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</si>
  <si>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</si>
  <si>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</si>
  <si>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</si>
  <si>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</si>
  <si>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</si>
  <si>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</si>
  <si>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</si>
  <si>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</si>
  <si>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</si>
  <si>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</si>
  <si>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</si>
  <si>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</si>
  <si>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</si>
  <si>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2000 Oct Results</t>
  </si>
  <si>
    <t>2000 Mar Results</t>
  </si>
  <si>
    <t>1999 Oct Results</t>
  </si>
  <si>
    <t>AVERAGE HOUR</t>
  </si>
  <si>
    <t>2 HR TOTAL</t>
  </si>
  <si>
    <t>DIR</t>
  </si>
  <si>
    <t>LOCATION</t>
  </si>
  <si>
    <t>Friday 9 March 2001</t>
  </si>
  <si>
    <t>Cycle Cordon Surveys</t>
  </si>
  <si>
    <t>Thursday 8 March 2001</t>
  </si>
  <si>
    <t>Wednesday 7 March 2001</t>
  </si>
  <si>
    <t>Tuesday 6 March 2001</t>
  </si>
  <si>
    <t>Monday 5 March 2001</t>
  </si>
  <si>
    <t>1999 Oct
Results</t>
  </si>
  <si>
    <t>Average Mon-Fri March 2001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</si>
  <si>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</si>
  <si>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</si>
  <si>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</si>
  <si>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</si>
  <si>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</si>
  <si>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</si>
  <si>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</si>
  <si>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</si>
  <si>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</si>
  <si>
    <t>2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</si>
</sst>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0" fillId="0" borderId="5" xfId="0" applyBorder="1"/>
    <xf numFmtId="0" fontId="0" fillId="0" borderId="15" xfId="0" applyBorder="1"/>
    <xf numFmtId="1" fontId="4" fillId="0" borderId="0" xfId="0" applyNumberFormat="1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19" xfId="0" applyNumberFormat="1" applyFont="1" applyBorder="1" applyAlignment="1">
      <alignment vertical="center"/>
    </xf>
    <xf numFmtId="1" fontId="4" fillId="0" borderId="20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" fontId="4" fillId="0" borderId="22" xfId="0" applyNumberFormat="1" applyFont="1" applyBorder="1"/>
    <xf numFmtId="1" fontId="4" fillId="0" borderId="23" xfId="0" applyNumberFormat="1" applyFont="1" applyBorder="1"/>
    <xf numFmtId="0" fontId="4" fillId="0" borderId="23" xfId="0" applyFont="1" applyBorder="1" applyAlignment="1">
      <alignment wrapText="1"/>
    </xf>
    <xf numFmtId="0" fontId="0" fillId="0" borderId="23" xfId="0" applyBorder="1"/>
    <xf numFmtId="0" fontId="0" fillId="0" borderId="24" xfId="0" applyBorder="1"/>
    <xf numFmtId="1" fontId="4" fillId="0" borderId="22" xfId="0" applyNumberFormat="1" applyFont="1" applyBorder="1" applyAlignment="1">
      <alignment wrapText="1"/>
    </xf>
    <xf numFmtId="1" fontId="4" fillId="0" borderId="23" xfId="0" applyNumberFormat="1" applyFont="1" applyBorder="1" applyAlignment="1">
      <alignment wrapText="1"/>
    </xf>
    <xf numFmtId="1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" fontId="4" fillId="0" borderId="0" xfId="0" applyNumberFormat="1" applyFont="1" applyAlignment="1">
      <alignment horizontal="right" wrapText="1"/>
    </xf>
    <xf numFmtId="1" fontId="4" fillId="0" borderId="25" xfId="0" applyNumberFormat="1" applyFont="1" applyBorder="1" applyAlignment="1">
      <alignment wrapText="1"/>
    </xf>
    <xf numFmtId="1" fontId="4" fillId="0" borderId="26" xfId="0" applyNumberFormat="1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1" fontId="5" fillId="0" borderId="0" xfId="0" applyNumberFormat="1" applyFont="1" applyBorder="1"/>
    <xf numFmtId="1" fontId="5" fillId="0" borderId="0" xfId="0" applyNumberFormat="1" applyFont="1"/>
    <xf numFmtId="0" fontId="4" fillId="0" borderId="25" xfId="0" applyFont="1" applyBorder="1" applyAlignment="1">
      <alignment wrapText="1"/>
    </xf>
    <xf numFmtId="20" fontId="4" fillId="0" borderId="26" xfId="0" applyNumberFormat="1" applyFont="1" applyBorder="1" applyAlignment="1">
      <alignment wrapText="1"/>
    </xf>
    <xf numFmtId="0" fontId="5" fillId="0" borderId="0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267"/>
  <sheetViews>
    <sheetView topLeftCell="A42" zoomScale="75" workbookViewId="0">
      <selection activeCell="F45" sqref="F45"/>
    </sheetView>
  </sheetViews>
  <sheetFormatPr baseColWidth="10" defaultColWidth="8.83203125" defaultRowHeight="13"/>
  <cols>
    <col min="3" max="3" width="10.83203125" bestFit="1" customWidth="1"/>
    <col min="4" max="4" width="12" bestFit="1" customWidth="1"/>
    <col min="5" max="5" width="13.33203125" bestFit="1" customWidth="1"/>
  </cols>
  <sheetData>
    <row r="1" spans="1:7">
      <c r="E1" t="s">
        <v>24</v>
      </c>
      <c r="F1" t="s">
        <v>25</v>
      </c>
      <c r="G1" s="23" t="s">
        <v>26</v>
      </c>
    </row>
    <row r="2" spans="1:7">
      <c r="A2">
        <v>700</v>
      </c>
      <c r="B2" t="s">
        <v>32</v>
      </c>
      <c r="C2" t="s">
        <v>3</v>
      </c>
      <c r="D2" t="s">
        <v>7</v>
      </c>
      <c r="E2">
        <v>5.8</v>
      </c>
      <c r="F2">
        <v>4</v>
      </c>
      <c r="G2" s="35">
        <v>2.9</v>
      </c>
    </row>
    <row r="3" spans="1:7">
      <c r="A3">
        <v>700</v>
      </c>
      <c r="B3" t="s">
        <v>32</v>
      </c>
      <c r="C3" t="s">
        <v>3</v>
      </c>
      <c r="D3" t="s">
        <v>8</v>
      </c>
      <c r="E3">
        <v>0.4</v>
      </c>
      <c r="F3">
        <v>0.4</v>
      </c>
      <c r="G3" s="36">
        <v>0.2</v>
      </c>
    </row>
    <row r="4" spans="1:7">
      <c r="A4">
        <v>700</v>
      </c>
      <c r="B4" t="s">
        <v>32</v>
      </c>
      <c r="C4" t="s">
        <v>3</v>
      </c>
      <c r="D4" t="s">
        <v>9</v>
      </c>
      <c r="E4">
        <v>0.6</v>
      </c>
      <c r="F4">
        <v>0.6</v>
      </c>
      <c r="G4" s="36">
        <v>0.3</v>
      </c>
    </row>
    <row r="5" spans="1:7">
      <c r="A5">
        <v>700</v>
      </c>
      <c r="B5" t="s">
        <v>34</v>
      </c>
      <c r="C5" t="s">
        <v>5</v>
      </c>
      <c r="D5" t="s">
        <v>7</v>
      </c>
      <c r="E5">
        <v>1.8</v>
      </c>
      <c r="F5">
        <v>1.2</v>
      </c>
      <c r="G5" s="35">
        <v>0.9</v>
      </c>
    </row>
    <row r="6" spans="1:7">
      <c r="A6">
        <v>700</v>
      </c>
      <c r="B6" t="s">
        <v>34</v>
      </c>
      <c r="C6" t="s">
        <v>5</v>
      </c>
      <c r="D6" t="s">
        <v>8</v>
      </c>
      <c r="E6">
        <v>10</v>
      </c>
      <c r="F6">
        <v>7.2</v>
      </c>
      <c r="G6" s="36">
        <v>5</v>
      </c>
    </row>
    <row r="7" spans="1:7">
      <c r="A7">
        <v>700</v>
      </c>
      <c r="B7" t="s">
        <v>34</v>
      </c>
      <c r="C7" t="s">
        <v>5</v>
      </c>
      <c r="D7" t="s">
        <v>9</v>
      </c>
      <c r="E7">
        <v>0.6</v>
      </c>
      <c r="F7">
        <v>0.4</v>
      </c>
      <c r="G7" s="36">
        <v>0.3</v>
      </c>
    </row>
    <row r="8" spans="1:7">
      <c r="A8">
        <v>700</v>
      </c>
      <c r="B8" t="s">
        <v>33</v>
      </c>
      <c r="C8" t="s">
        <v>4</v>
      </c>
      <c r="D8" t="s">
        <v>7</v>
      </c>
      <c r="E8">
        <v>0.8</v>
      </c>
      <c r="F8">
        <v>0.6</v>
      </c>
      <c r="G8" s="35">
        <v>0.4</v>
      </c>
    </row>
    <row r="9" spans="1:7">
      <c r="A9">
        <v>700</v>
      </c>
      <c r="B9" t="s">
        <v>33</v>
      </c>
      <c r="C9" t="s">
        <v>4</v>
      </c>
      <c r="D9" t="s">
        <v>8</v>
      </c>
      <c r="E9">
        <v>4.4000000000000004</v>
      </c>
      <c r="F9">
        <v>3.2</v>
      </c>
      <c r="G9" s="36">
        <v>2.2000000000000002</v>
      </c>
    </row>
    <row r="10" spans="1:7">
      <c r="A10">
        <v>700</v>
      </c>
      <c r="B10" t="s">
        <v>33</v>
      </c>
      <c r="C10" t="s">
        <v>4</v>
      </c>
      <c r="D10" t="s">
        <v>9</v>
      </c>
      <c r="E10">
        <v>0.2</v>
      </c>
      <c r="F10">
        <v>0.2</v>
      </c>
      <c r="G10" s="36">
        <v>0.1</v>
      </c>
    </row>
    <row r="11" spans="1:7">
      <c r="A11">
        <v>700</v>
      </c>
      <c r="B11" t="s">
        <v>35</v>
      </c>
      <c r="C11" t="s">
        <v>6</v>
      </c>
      <c r="D11" t="s">
        <v>7</v>
      </c>
      <c r="E11">
        <v>0</v>
      </c>
      <c r="F11">
        <v>0</v>
      </c>
      <c r="G11" s="35">
        <v>0</v>
      </c>
    </row>
    <row r="12" spans="1:7">
      <c r="A12">
        <v>700</v>
      </c>
      <c r="B12" t="s">
        <v>35</v>
      </c>
      <c r="C12" t="s">
        <v>6</v>
      </c>
      <c r="D12" t="s">
        <v>8</v>
      </c>
      <c r="E12">
        <v>6.6</v>
      </c>
      <c r="F12">
        <v>4.8</v>
      </c>
      <c r="G12" s="36">
        <v>3.3</v>
      </c>
    </row>
    <row r="13" spans="1:7">
      <c r="A13">
        <v>700</v>
      </c>
      <c r="B13" t="s">
        <v>35</v>
      </c>
      <c r="C13" t="s">
        <v>6</v>
      </c>
      <c r="D13" t="s">
        <v>9</v>
      </c>
      <c r="E13">
        <v>40.6</v>
      </c>
      <c r="F13">
        <v>25.6</v>
      </c>
      <c r="G13" s="36">
        <v>20.3</v>
      </c>
    </row>
    <row r="14" spans="1:7">
      <c r="A14">
        <v>1100</v>
      </c>
      <c r="B14" t="s">
        <v>46</v>
      </c>
      <c r="C14" t="s">
        <v>3</v>
      </c>
      <c r="D14" t="s">
        <v>84</v>
      </c>
      <c r="E14">
        <v>5</v>
      </c>
      <c r="F14">
        <v>4.2</v>
      </c>
      <c r="G14" s="42">
        <v>2.5</v>
      </c>
    </row>
    <row r="15" spans="1:7">
      <c r="A15">
        <v>1100</v>
      </c>
      <c r="B15" t="s">
        <v>46</v>
      </c>
      <c r="C15" t="s">
        <v>3</v>
      </c>
      <c r="D15" t="s">
        <v>85</v>
      </c>
      <c r="E15">
        <v>25.8</v>
      </c>
      <c r="F15">
        <v>17.600000000000001</v>
      </c>
      <c r="G15" s="42">
        <v>12.9</v>
      </c>
    </row>
    <row r="16" spans="1:7">
      <c r="A16">
        <v>1100</v>
      </c>
      <c r="B16" t="s">
        <v>46</v>
      </c>
      <c r="C16" t="s">
        <v>3</v>
      </c>
      <c r="D16" t="s">
        <v>86</v>
      </c>
      <c r="E16">
        <v>1.6</v>
      </c>
      <c r="F16">
        <v>1.4</v>
      </c>
      <c r="G16" s="42">
        <v>0.8</v>
      </c>
    </row>
    <row r="17" spans="1:7">
      <c r="A17">
        <v>1100</v>
      </c>
      <c r="B17" t="s">
        <v>48</v>
      </c>
      <c r="C17" t="s">
        <v>5</v>
      </c>
      <c r="D17" t="s">
        <v>89</v>
      </c>
      <c r="E17">
        <v>0</v>
      </c>
      <c r="F17">
        <v>0</v>
      </c>
      <c r="G17" s="42">
        <v>0</v>
      </c>
    </row>
    <row r="18" spans="1:7">
      <c r="A18">
        <v>1100</v>
      </c>
      <c r="B18" t="s">
        <v>48</v>
      </c>
      <c r="C18" t="s">
        <v>5</v>
      </c>
      <c r="D18" t="s">
        <v>87</v>
      </c>
      <c r="E18">
        <v>1.4</v>
      </c>
      <c r="F18">
        <v>1</v>
      </c>
      <c r="G18" s="42">
        <v>0.7</v>
      </c>
    </row>
    <row r="19" spans="1:7">
      <c r="A19">
        <v>1100</v>
      </c>
      <c r="B19" t="s">
        <v>48</v>
      </c>
      <c r="C19" t="s">
        <v>5</v>
      </c>
      <c r="D19" t="s">
        <v>90</v>
      </c>
      <c r="E19">
        <v>9.1999999999999993</v>
      </c>
      <c r="F19">
        <v>5.8</v>
      </c>
      <c r="G19" s="42">
        <v>4.5999999999999996</v>
      </c>
    </row>
    <row r="20" spans="1:7">
      <c r="A20">
        <v>1100</v>
      </c>
      <c r="B20" t="s">
        <v>47</v>
      </c>
      <c r="C20" t="s">
        <v>4</v>
      </c>
      <c r="D20" t="s">
        <v>87</v>
      </c>
      <c r="E20">
        <v>0</v>
      </c>
      <c r="F20">
        <v>0</v>
      </c>
      <c r="G20" s="42">
        <v>0</v>
      </c>
    </row>
    <row r="21" spans="1:7">
      <c r="A21">
        <v>1100</v>
      </c>
      <c r="B21" t="s">
        <v>47</v>
      </c>
      <c r="C21" t="s">
        <v>4</v>
      </c>
      <c r="D21" t="s">
        <v>84</v>
      </c>
      <c r="E21">
        <v>0</v>
      </c>
      <c r="F21">
        <v>0</v>
      </c>
      <c r="G21" s="42">
        <v>0</v>
      </c>
    </row>
    <row r="22" spans="1:7">
      <c r="A22">
        <v>1100</v>
      </c>
      <c r="B22" t="s">
        <v>47</v>
      </c>
      <c r="C22" t="s">
        <v>4</v>
      </c>
      <c r="D22" t="s">
        <v>88</v>
      </c>
      <c r="E22">
        <v>0.2</v>
      </c>
      <c r="F22">
        <v>0.2</v>
      </c>
      <c r="G22" s="42">
        <v>0.1</v>
      </c>
    </row>
    <row r="23" spans="1:7">
      <c r="A23">
        <v>1100</v>
      </c>
      <c r="B23" t="s">
        <v>49</v>
      </c>
      <c r="C23" t="s">
        <v>6</v>
      </c>
      <c r="D23" t="s">
        <v>91</v>
      </c>
      <c r="E23">
        <v>41</v>
      </c>
      <c r="F23">
        <v>28.2</v>
      </c>
      <c r="G23" s="42">
        <v>20.5</v>
      </c>
    </row>
    <row r="24" spans="1:7">
      <c r="A24">
        <v>1100</v>
      </c>
      <c r="B24" t="s">
        <v>49</v>
      </c>
      <c r="C24" t="s">
        <v>6</v>
      </c>
      <c r="D24" t="s">
        <v>92</v>
      </c>
      <c r="E24">
        <v>0.2</v>
      </c>
      <c r="F24">
        <v>0.2</v>
      </c>
      <c r="G24" s="42">
        <v>0.1</v>
      </c>
    </row>
    <row r="25" spans="1:7">
      <c r="A25">
        <v>1100</v>
      </c>
      <c r="B25" t="s">
        <v>49</v>
      </c>
      <c r="C25" t="s">
        <v>6</v>
      </c>
      <c r="D25" t="s">
        <v>93</v>
      </c>
      <c r="G25" s="42"/>
    </row>
    <row r="26" spans="1:7">
      <c r="A26">
        <v>1100</v>
      </c>
      <c r="B26" t="s">
        <v>49</v>
      </c>
      <c r="C26" t="s">
        <v>6</v>
      </c>
      <c r="D26" t="s">
        <v>94</v>
      </c>
      <c r="E26">
        <v>0.2</v>
      </c>
      <c r="F26">
        <v>0.2</v>
      </c>
      <c r="G26" s="42">
        <v>0.1</v>
      </c>
    </row>
    <row r="27" spans="1:7">
      <c r="A27">
        <v>1310</v>
      </c>
      <c r="B27" t="s">
        <v>40</v>
      </c>
      <c r="C27" t="s">
        <v>6</v>
      </c>
      <c r="D27" t="s">
        <v>7</v>
      </c>
      <c r="E27">
        <v>0.6</v>
      </c>
      <c r="F27">
        <v>0.6</v>
      </c>
      <c r="G27" s="42">
        <v>0.3</v>
      </c>
    </row>
    <row r="28" spans="1:7">
      <c r="A28">
        <v>1310</v>
      </c>
      <c r="B28" t="s">
        <v>40</v>
      </c>
      <c r="C28" t="s">
        <v>6</v>
      </c>
      <c r="D28" t="s">
        <v>8</v>
      </c>
      <c r="E28">
        <v>7.4</v>
      </c>
      <c r="F28">
        <v>4.5999999999999996</v>
      </c>
      <c r="G28" s="42">
        <v>3.7</v>
      </c>
    </row>
    <row r="29" spans="1:7">
      <c r="A29">
        <v>1310</v>
      </c>
      <c r="B29" t="s">
        <v>40</v>
      </c>
      <c r="C29" t="s">
        <v>6</v>
      </c>
      <c r="D29" t="s">
        <v>9</v>
      </c>
      <c r="E29">
        <v>16.8</v>
      </c>
      <c r="F29">
        <v>10.4</v>
      </c>
      <c r="G29" s="42">
        <v>8.4</v>
      </c>
    </row>
    <row r="30" spans="1:7">
      <c r="A30">
        <v>1310</v>
      </c>
      <c r="B30" t="s">
        <v>39</v>
      </c>
      <c r="C30" t="s">
        <v>3</v>
      </c>
      <c r="D30" t="s">
        <v>7</v>
      </c>
      <c r="E30">
        <v>2.6</v>
      </c>
      <c r="F30">
        <v>1.8</v>
      </c>
      <c r="G30" s="42">
        <v>1.3</v>
      </c>
    </row>
    <row r="31" spans="1:7">
      <c r="A31">
        <v>1310</v>
      </c>
      <c r="B31" t="s">
        <v>39</v>
      </c>
      <c r="C31" t="s">
        <v>3</v>
      </c>
      <c r="D31" t="s">
        <v>8</v>
      </c>
      <c r="E31">
        <v>2.4</v>
      </c>
      <c r="F31">
        <v>1.8</v>
      </c>
      <c r="G31" s="42">
        <v>1.2</v>
      </c>
    </row>
    <row r="32" spans="1:7">
      <c r="A32">
        <v>1310</v>
      </c>
      <c r="B32" t="s">
        <v>39</v>
      </c>
      <c r="C32" t="s">
        <v>3</v>
      </c>
      <c r="D32" t="s">
        <v>9</v>
      </c>
      <c r="E32">
        <v>1.2</v>
      </c>
      <c r="F32">
        <v>0.8</v>
      </c>
      <c r="G32" s="42">
        <v>0.6</v>
      </c>
    </row>
    <row r="33" spans="1:7">
      <c r="A33">
        <v>1310</v>
      </c>
      <c r="B33" t="s">
        <v>38</v>
      </c>
      <c r="C33" t="s">
        <v>5</v>
      </c>
      <c r="D33" t="s">
        <v>7</v>
      </c>
      <c r="E33">
        <v>3.8</v>
      </c>
      <c r="F33">
        <v>2.6</v>
      </c>
      <c r="G33" s="42">
        <v>1.9</v>
      </c>
    </row>
    <row r="34" spans="1:7">
      <c r="A34">
        <v>1310</v>
      </c>
      <c r="B34" t="s">
        <v>38</v>
      </c>
      <c r="C34" t="s">
        <v>5</v>
      </c>
      <c r="D34" t="s">
        <v>8</v>
      </c>
      <c r="E34">
        <v>17</v>
      </c>
      <c r="F34">
        <v>11.2</v>
      </c>
      <c r="G34" s="42">
        <v>8.5</v>
      </c>
    </row>
    <row r="35" spans="1:7">
      <c r="A35">
        <v>1310</v>
      </c>
      <c r="B35" t="s">
        <v>38</v>
      </c>
      <c r="C35" t="s">
        <v>5</v>
      </c>
      <c r="D35" t="s">
        <v>9</v>
      </c>
      <c r="E35">
        <v>0.8</v>
      </c>
      <c r="F35">
        <v>0.6</v>
      </c>
      <c r="G35" s="42">
        <v>0.4</v>
      </c>
    </row>
    <row r="36" spans="1:7">
      <c r="A36">
        <v>1310</v>
      </c>
      <c r="B36" t="s">
        <v>37</v>
      </c>
      <c r="C36" t="s">
        <v>4</v>
      </c>
      <c r="D36" t="s">
        <v>7</v>
      </c>
      <c r="E36">
        <v>8.6</v>
      </c>
      <c r="F36">
        <v>6</v>
      </c>
      <c r="G36" s="42">
        <v>4.3</v>
      </c>
    </row>
    <row r="37" spans="1:7">
      <c r="A37">
        <v>1310</v>
      </c>
      <c r="B37" t="s">
        <v>37</v>
      </c>
      <c r="C37" t="s">
        <v>4</v>
      </c>
      <c r="D37" t="s">
        <v>8</v>
      </c>
      <c r="E37">
        <v>3.2</v>
      </c>
      <c r="F37">
        <v>2.6</v>
      </c>
      <c r="G37" s="42">
        <v>1.6</v>
      </c>
    </row>
    <row r="38" spans="1:7">
      <c r="A38">
        <v>1310</v>
      </c>
      <c r="B38" t="s">
        <v>37</v>
      </c>
      <c r="C38" t="s">
        <v>4</v>
      </c>
      <c r="D38" t="s">
        <v>9</v>
      </c>
      <c r="E38">
        <v>0.4</v>
      </c>
      <c r="F38">
        <v>0.2</v>
      </c>
      <c r="G38" s="42">
        <v>0.2</v>
      </c>
    </row>
    <row r="39" spans="1:7">
      <c r="A39">
        <v>7000</v>
      </c>
      <c r="B39" t="s">
        <v>28</v>
      </c>
      <c r="C39" t="s">
        <v>3</v>
      </c>
      <c r="D39" t="s">
        <v>7</v>
      </c>
      <c r="E39">
        <v>24.4</v>
      </c>
      <c r="F39">
        <v>16</v>
      </c>
      <c r="G39" s="42">
        <v>12.2</v>
      </c>
    </row>
    <row r="40" spans="1:7">
      <c r="A40">
        <v>7000</v>
      </c>
      <c r="B40" t="s">
        <v>28</v>
      </c>
      <c r="C40" t="s">
        <v>3</v>
      </c>
      <c r="D40" t="s">
        <v>8</v>
      </c>
      <c r="E40">
        <v>7.4</v>
      </c>
      <c r="F40">
        <v>4.5999999999999996</v>
      </c>
      <c r="G40" s="42">
        <v>3.7</v>
      </c>
    </row>
    <row r="41" spans="1:7">
      <c r="A41">
        <v>7000</v>
      </c>
      <c r="B41" t="s">
        <v>28</v>
      </c>
      <c r="C41" t="s">
        <v>3</v>
      </c>
      <c r="D41" t="s">
        <v>9</v>
      </c>
      <c r="E41">
        <v>0</v>
      </c>
      <c r="F41">
        <v>0</v>
      </c>
      <c r="G41" s="42">
        <v>0</v>
      </c>
    </row>
    <row r="42" spans="1:7">
      <c r="A42">
        <v>7000</v>
      </c>
      <c r="B42" t="s">
        <v>29</v>
      </c>
      <c r="C42" t="s">
        <v>5</v>
      </c>
      <c r="D42" t="s">
        <v>7</v>
      </c>
      <c r="E42">
        <v>0</v>
      </c>
      <c r="F42">
        <v>0</v>
      </c>
      <c r="G42" s="42">
        <v>0</v>
      </c>
    </row>
    <row r="43" spans="1:7">
      <c r="A43">
        <v>7000</v>
      </c>
      <c r="B43" t="s">
        <v>29</v>
      </c>
      <c r="C43" t="s">
        <v>5</v>
      </c>
      <c r="D43" t="s">
        <v>8</v>
      </c>
      <c r="E43">
        <v>1.6</v>
      </c>
      <c r="F43">
        <v>1.2</v>
      </c>
      <c r="G43" s="42">
        <v>0.8</v>
      </c>
    </row>
    <row r="44" spans="1:7">
      <c r="A44">
        <v>7000</v>
      </c>
      <c r="B44" t="s">
        <v>29</v>
      </c>
      <c r="C44" t="s">
        <v>5</v>
      </c>
      <c r="D44" t="s">
        <v>9</v>
      </c>
      <c r="E44">
        <v>0.2</v>
      </c>
      <c r="F44">
        <v>0.2</v>
      </c>
      <c r="G44" s="42">
        <v>0.1</v>
      </c>
    </row>
    <row r="45" spans="1:7">
      <c r="A45">
        <v>7000</v>
      </c>
      <c r="B45" t="s">
        <v>30</v>
      </c>
      <c r="C45" t="s">
        <v>6</v>
      </c>
      <c r="D45" t="s">
        <v>7</v>
      </c>
      <c r="E45">
        <v>0.2</v>
      </c>
      <c r="F45">
        <v>0.2</v>
      </c>
      <c r="G45" s="42">
        <v>0.1</v>
      </c>
    </row>
    <row r="46" spans="1:7">
      <c r="A46">
        <v>7000</v>
      </c>
      <c r="B46" t="s">
        <v>30</v>
      </c>
      <c r="C46" t="s">
        <v>6</v>
      </c>
      <c r="D46" t="s">
        <v>8</v>
      </c>
      <c r="E46">
        <v>0</v>
      </c>
      <c r="F46">
        <v>0</v>
      </c>
      <c r="G46" s="42">
        <v>0</v>
      </c>
    </row>
    <row r="47" spans="1:7">
      <c r="A47">
        <v>7000</v>
      </c>
      <c r="B47" t="s">
        <v>30</v>
      </c>
      <c r="C47" t="s">
        <v>6</v>
      </c>
      <c r="D47" t="s">
        <v>9</v>
      </c>
      <c r="E47">
        <v>0</v>
      </c>
      <c r="F47">
        <v>0</v>
      </c>
      <c r="G47" s="42">
        <v>0</v>
      </c>
    </row>
    <row r="48" spans="1:7">
      <c r="A48">
        <v>7000</v>
      </c>
      <c r="B48" t="s">
        <v>2</v>
      </c>
      <c r="C48" t="s">
        <v>4</v>
      </c>
      <c r="D48" t="s">
        <v>7</v>
      </c>
      <c r="E48">
        <v>0</v>
      </c>
      <c r="F48">
        <v>0</v>
      </c>
      <c r="G48" s="42">
        <v>0</v>
      </c>
    </row>
    <row r="49" spans="1:7">
      <c r="A49">
        <v>7000</v>
      </c>
      <c r="B49" t="s">
        <v>2</v>
      </c>
      <c r="C49" t="s">
        <v>4</v>
      </c>
      <c r="D49" t="s">
        <v>8</v>
      </c>
      <c r="E49">
        <v>0</v>
      </c>
      <c r="F49">
        <v>0</v>
      </c>
      <c r="G49" s="42">
        <v>0</v>
      </c>
    </row>
    <row r="50" spans="1:7">
      <c r="A50">
        <v>7000</v>
      </c>
      <c r="B50" t="s">
        <v>2</v>
      </c>
      <c r="C50" t="s">
        <v>4</v>
      </c>
      <c r="D50" t="s">
        <v>9</v>
      </c>
      <c r="E50">
        <v>0</v>
      </c>
      <c r="F50">
        <v>0</v>
      </c>
      <c r="G50" s="42">
        <v>0</v>
      </c>
    </row>
    <row r="51" spans="1:7">
      <c r="A51">
        <v>7001</v>
      </c>
      <c r="B51" t="s">
        <v>41</v>
      </c>
      <c r="C51" t="s">
        <v>3</v>
      </c>
      <c r="D51" t="s">
        <v>7</v>
      </c>
      <c r="E51">
        <v>100.8</v>
      </c>
      <c r="F51">
        <v>64.400000000000006</v>
      </c>
      <c r="G51" s="42">
        <v>50.4</v>
      </c>
    </row>
    <row r="52" spans="1:7">
      <c r="A52">
        <v>7001</v>
      </c>
      <c r="B52" t="s">
        <v>41</v>
      </c>
      <c r="C52" t="s">
        <v>3</v>
      </c>
      <c r="D52" t="s">
        <v>8</v>
      </c>
      <c r="E52">
        <v>8</v>
      </c>
      <c r="F52">
        <v>4.5999999999999996</v>
      </c>
      <c r="G52" s="42">
        <v>4</v>
      </c>
    </row>
    <row r="53" spans="1:7">
      <c r="A53">
        <v>7001</v>
      </c>
      <c r="B53" t="s">
        <v>41</v>
      </c>
      <c r="C53" t="s">
        <v>3</v>
      </c>
      <c r="D53" t="s">
        <v>9</v>
      </c>
      <c r="E53">
        <v>0</v>
      </c>
      <c r="F53">
        <v>0</v>
      </c>
      <c r="G53" s="42">
        <v>0</v>
      </c>
    </row>
    <row r="54" spans="1:7">
      <c r="A54">
        <v>7001</v>
      </c>
      <c r="B54" t="s">
        <v>43</v>
      </c>
      <c r="C54" t="s">
        <v>6</v>
      </c>
      <c r="D54" t="s">
        <v>7</v>
      </c>
      <c r="E54">
        <v>0</v>
      </c>
      <c r="F54">
        <v>0</v>
      </c>
      <c r="G54" s="42">
        <v>0</v>
      </c>
    </row>
    <row r="55" spans="1:7">
      <c r="A55">
        <v>7001</v>
      </c>
      <c r="B55" t="s">
        <v>43</v>
      </c>
      <c r="C55" t="s">
        <v>6</v>
      </c>
      <c r="D55" t="s">
        <v>8</v>
      </c>
      <c r="E55">
        <v>0</v>
      </c>
      <c r="F55">
        <v>0</v>
      </c>
      <c r="G55" s="42">
        <v>0</v>
      </c>
    </row>
    <row r="56" spans="1:7">
      <c r="A56">
        <v>7001</v>
      </c>
      <c r="B56" t="s">
        <v>43</v>
      </c>
      <c r="C56" t="s">
        <v>6</v>
      </c>
      <c r="D56" t="s">
        <v>9</v>
      </c>
      <c r="E56">
        <v>5.6</v>
      </c>
      <c r="F56">
        <v>4</v>
      </c>
      <c r="G56" s="42">
        <v>2.8</v>
      </c>
    </row>
    <row r="57" spans="1:7">
      <c r="A57">
        <v>7001</v>
      </c>
      <c r="B57" t="s">
        <v>42</v>
      </c>
      <c r="C57" t="s">
        <v>5</v>
      </c>
      <c r="D57" t="s">
        <v>7</v>
      </c>
      <c r="E57">
        <v>0</v>
      </c>
      <c r="F57">
        <v>0</v>
      </c>
      <c r="G57" s="42">
        <v>0</v>
      </c>
    </row>
    <row r="58" spans="1:7">
      <c r="A58">
        <v>7001</v>
      </c>
      <c r="B58" t="s">
        <v>42</v>
      </c>
      <c r="C58" t="s">
        <v>5</v>
      </c>
      <c r="D58" t="s">
        <v>8</v>
      </c>
      <c r="E58">
        <v>1.6</v>
      </c>
      <c r="F58">
        <v>1.2</v>
      </c>
      <c r="G58" s="42">
        <v>0.8</v>
      </c>
    </row>
    <row r="59" spans="1:7">
      <c r="A59">
        <v>7001</v>
      </c>
      <c r="B59" t="s">
        <v>42</v>
      </c>
      <c r="C59" t="s">
        <v>5</v>
      </c>
      <c r="D59" t="s">
        <v>9</v>
      </c>
      <c r="E59">
        <v>0.2</v>
      </c>
      <c r="F59">
        <v>0.2</v>
      </c>
      <c r="G59" s="42">
        <v>0.1</v>
      </c>
    </row>
    <row r="60" spans="1:7">
      <c r="A60">
        <v>7001</v>
      </c>
      <c r="B60" t="s">
        <v>2</v>
      </c>
      <c r="C60" t="s">
        <v>4</v>
      </c>
      <c r="D60" t="s">
        <v>7</v>
      </c>
      <c r="E60">
        <v>0</v>
      </c>
      <c r="F60">
        <v>0</v>
      </c>
      <c r="G60" s="42">
        <v>0</v>
      </c>
    </row>
    <row r="61" spans="1:7">
      <c r="A61">
        <v>7001</v>
      </c>
      <c r="B61" t="s">
        <v>2</v>
      </c>
      <c r="C61" t="s">
        <v>4</v>
      </c>
      <c r="D61" t="s">
        <v>8</v>
      </c>
      <c r="E61">
        <v>0</v>
      </c>
      <c r="F61">
        <v>0</v>
      </c>
      <c r="G61" s="42">
        <v>0</v>
      </c>
    </row>
    <row r="62" spans="1:7">
      <c r="A62">
        <v>7001</v>
      </c>
      <c r="B62" t="s">
        <v>2</v>
      </c>
      <c r="C62" t="s">
        <v>4</v>
      </c>
      <c r="D62" t="s">
        <v>9</v>
      </c>
      <c r="E62">
        <v>0</v>
      </c>
      <c r="F62">
        <v>0</v>
      </c>
      <c r="G62" s="42">
        <v>0</v>
      </c>
    </row>
    <row r="226" spans="7:7">
      <c r="G226" s="23"/>
    </row>
    <row r="227" spans="7:7">
      <c r="G227" s="35"/>
    </row>
    <row r="228" spans="7:7">
      <c r="G228" s="36"/>
    </row>
    <row r="229" spans="7:7">
      <c r="G229" s="36"/>
    </row>
    <row r="230" spans="7:7">
      <c r="G230" s="37"/>
    </row>
    <row r="231" spans="7:7">
      <c r="G231" s="35"/>
    </row>
    <row r="232" spans="7:7">
      <c r="G232" s="36"/>
    </row>
    <row r="233" spans="7:7">
      <c r="G233" s="36"/>
    </row>
    <row r="234" spans="7:7">
      <c r="G234" s="37"/>
    </row>
    <row r="235" spans="7:7">
      <c r="G235" s="35"/>
    </row>
    <row r="236" spans="7:7">
      <c r="G236" s="36"/>
    </row>
    <row r="237" spans="7:7">
      <c r="G237" s="36"/>
    </row>
    <row r="238" spans="7:7">
      <c r="G238" s="37"/>
    </row>
    <row r="239" spans="7:7">
      <c r="G239" s="35"/>
    </row>
    <row r="240" spans="7:7">
      <c r="G240" s="36"/>
    </row>
    <row r="241" spans="7:7">
      <c r="G241" s="36"/>
    </row>
    <row r="242" spans="7:7">
      <c r="G242" s="37"/>
    </row>
    <row r="243" spans="7:7">
      <c r="G243" s="50"/>
    </row>
    <row r="482" spans="7:7">
      <c r="G482" s="23" t="s">
        <v>26</v>
      </c>
    </row>
    <row r="483" spans="7:7">
      <c r="G483" s="35">
        <v>12.2</v>
      </c>
    </row>
    <row r="484" spans="7:7">
      <c r="G484" s="36">
        <v>3.7</v>
      </c>
    </row>
    <row r="485" spans="7:7">
      <c r="G485" s="36">
        <v>0</v>
      </c>
    </row>
    <row r="486" spans="7:7">
      <c r="G486" s="37">
        <v>15.9</v>
      </c>
    </row>
    <row r="487" spans="7:7">
      <c r="G487" s="35">
        <v>0</v>
      </c>
    </row>
    <row r="488" spans="7:7">
      <c r="G488" s="36">
        <v>0</v>
      </c>
    </row>
    <row r="489" spans="7:7">
      <c r="G489" s="36">
        <v>0</v>
      </c>
    </row>
    <row r="490" spans="7:7">
      <c r="G490" s="37">
        <v>0</v>
      </c>
    </row>
    <row r="491" spans="7:7">
      <c r="G491" s="35">
        <v>0</v>
      </c>
    </row>
    <row r="492" spans="7:7">
      <c r="G492" s="36">
        <v>0.8</v>
      </c>
    </row>
    <row r="493" spans="7:7">
      <c r="G493" s="36">
        <v>0.1</v>
      </c>
    </row>
    <row r="494" spans="7:7">
      <c r="G494" s="37">
        <v>0.9</v>
      </c>
    </row>
    <row r="495" spans="7:7">
      <c r="G495" s="35">
        <v>0.1</v>
      </c>
    </row>
    <row r="496" spans="7:7">
      <c r="G496" s="36">
        <v>0</v>
      </c>
    </row>
    <row r="497" spans="7:7">
      <c r="G497" s="36">
        <v>0</v>
      </c>
    </row>
    <row r="498" spans="7:7">
      <c r="G498" s="37">
        <v>0.1</v>
      </c>
    </row>
    <row r="499" spans="7:7">
      <c r="G499" s="50">
        <v>16.899999999999999</v>
      </c>
    </row>
    <row r="738" spans="7:7">
      <c r="G738" s="23" t="s">
        <v>26</v>
      </c>
    </row>
    <row r="739" spans="7:7">
      <c r="G739" s="35">
        <v>12.2</v>
      </c>
    </row>
    <row r="740" spans="7:7">
      <c r="G740" s="36">
        <v>3.7</v>
      </c>
    </row>
    <row r="741" spans="7:7">
      <c r="G741" s="36">
        <v>0</v>
      </c>
    </row>
    <row r="742" spans="7:7">
      <c r="G742" s="37">
        <v>15.9</v>
      </c>
    </row>
    <row r="743" spans="7:7">
      <c r="G743" s="35">
        <v>0</v>
      </c>
    </row>
    <row r="744" spans="7:7">
      <c r="G744" s="36">
        <v>0</v>
      </c>
    </row>
    <row r="745" spans="7:7">
      <c r="G745" s="36">
        <v>0</v>
      </c>
    </row>
    <row r="746" spans="7:7">
      <c r="G746" s="37">
        <v>0</v>
      </c>
    </row>
    <row r="747" spans="7:7">
      <c r="G747" s="35">
        <v>0</v>
      </c>
    </row>
    <row r="748" spans="7:7">
      <c r="G748" s="36">
        <v>0.8</v>
      </c>
    </row>
    <row r="749" spans="7:7">
      <c r="G749" s="36">
        <v>0.1</v>
      </c>
    </row>
    <row r="750" spans="7:7">
      <c r="G750" s="37">
        <v>0.9</v>
      </c>
    </row>
    <row r="751" spans="7:7">
      <c r="G751" s="35">
        <v>0.1</v>
      </c>
    </row>
    <row r="752" spans="7:7">
      <c r="G752" s="36">
        <v>0</v>
      </c>
    </row>
    <row r="753" spans="7:7">
      <c r="G753" s="36">
        <v>0</v>
      </c>
    </row>
    <row r="754" spans="7:7">
      <c r="G754" s="37">
        <v>0.1</v>
      </c>
    </row>
    <row r="755" spans="7:7">
      <c r="G755" s="50">
        <v>16.899999999999999</v>
      </c>
    </row>
    <row r="994" spans="7:7">
      <c r="G994" s="23" t="s">
        <v>26</v>
      </c>
    </row>
    <row r="995" spans="7:7">
      <c r="G995" s="35">
        <v>12.2</v>
      </c>
    </row>
    <row r="996" spans="7:7">
      <c r="G996" s="36">
        <v>3.7</v>
      </c>
    </row>
    <row r="997" spans="7:7">
      <c r="G997" s="36">
        <v>0</v>
      </c>
    </row>
    <row r="998" spans="7:7">
      <c r="G998" s="37">
        <v>15.9</v>
      </c>
    </row>
    <row r="999" spans="7:7">
      <c r="G999" s="35">
        <v>0</v>
      </c>
    </row>
    <row r="1000" spans="7:7">
      <c r="G1000" s="36">
        <v>0</v>
      </c>
    </row>
    <row r="1001" spans="7:7">
      <c r="G1001" s="36">
        <v>0</v>
      </c>
    </row>
    <row r="1002" spans="7:7">
      <c r="G1002" s="37">
        <v>0</v>
      </c>
    </row>
    <row r="1003" spans="7:7">
      <c r="G1003" s="35">
        <v>0</v>
      </c>
    </row>
    <row r="1004" spans="7:7">
      <c r="G1004" s="36">
        <v>0.8</v>
      </c>
    </row>
    <row r="1005" spans="7:7">
      <c r="G1005" s="36">
        <v>0.1</v>
      </c>
    </row>
    <row r="1006" spans="7:7">
      <c r="G1006" s="37">
        <v>0.9</v>
      </c>
    </row>
    <row r="1007" spans="7:7">
      <c r="G1007" s="35">
        <v>0.1</v>
      </c>
    </row>
    <row r="1008" spans="7:7">
      <c r="G1008" s="36">
        <v>0</v>
      </c>
    </row>
    <row r="1009" spans="7:7">
      <c r="G1009" s="36">
        <v>0</v>
      </c>
    </row>
    <row r="1010" spans="7:7">
      <c r="G1010" s="37">
        <v>0.1</v>
      </c>
    </row>
    <row r="1011" spans="7:7">
      <c r="G1011" s="50">
        <v>16.899999999999999</v>
      </c>
    </row>
    <row r="1250" spans="7:7">
      <c r="G1250" s="23" t="s">
        <v>26</v>
      </c>
    </row>
    <row r="1251" spans="7:7">
      <c r="G1251" s="35">
        <v>12.2</v>
      </c>
    </row>
    <row r="1252" spans="7:7">
      <c r="G1252" s="36">
        <v>3.7</v>
      </c>
    </row>
    <row r="1253" spans="7:7">
      <c r="G1253" s="36">
        <v>0</v>
      </c>
    </row>
    <row r="1254" spans="7:7">
      <c r="G1254" s="37">
        <v>15.9</v>
      </c>
    </row>
    <row r="1255" spans="7:7">
      <c r="G1255" s="35">
        <v>0</v>
      </c>
    </row>
    <row r="1256" spans="7:7">
      <c r="G1256" s="36">
        <v>0</v>
      </c>
    </row>
    <row r="1257" spans="7:7">
      <c r="G1257" s="36">
        <v>0</v>
      </c>
    </row>
    <row r="1258" spans="7:7">
      <c r="G1258" s="37">
        <v>0</v>
      </c>
    </row>
    <row r="1259" spans="7:7">
      <c r="G1259" s="35">
        <v>0</v>
      </c>
    </row>
    <row r="1260" spans="7:7">
      <c r="G1260" s="36">
        <v>0.8</v>
      </c>
    </row>
    <row r="1261" spans="7:7">
      <c r="G1261" s="36">
        <v>0.1</v>
      </c>
    </row>
    <row r="1262" spans="7:7">
      <c r="G1262" s="37">
        <v>0.9</v>
      </c>
    </row>
    <row r="1263" spans="7:7">
      <c r="G1263" s="35">
        <v>0.1</v>
      </c>
    </row>
    <row r="1264" spans="7:7">
      <c r="G1264" s="36">
        <v>0</v>
      </c>
    </row>
    <row r="1265" spans="7:7">
      <c r="G1265" s="36">
        <v>0</v>
      </c>
    </row>
    <row r="1266" spans="7:7">
      <c r="G1266" s="37">
        <v>0.1</v>
      </c>
    </row>
    <row r="1267" spans="7:7">
      <c r="G1267" s="50">
        <v>16.899999999999999</v>
      </c>
    </row>
    <row r="1506" spans="7:7">
      <c r="G1506" s="23" t="s">
        <v>26</v>
      </c>
    </row>
    <row r="1507" spans="7:7">
      <c r="G1507" s="35">
        <v>12.2</v>
      </c>
    </row>
    <row r="1508" spans="7:7">
      <c r="G1508" s="36">
        <v>3.7</v>
      </c>
    </row>
    <row r="1509" spans="7:7">
      <c r="G1509" s="36">
        <v>0</v>
      </c>
    </row>
    <row r="1510" spans="7:7">
      <c r="G1510" s="37">
        <v>15.9</v>
      </c>
    </row>
    <row r="1511" spans="7:7">
      <c r="G1511" s="35">
        <v>0</v>
      </c>
    </row>
    <row r="1512" spans="7:7">
      <c r="G1512" s="36">
        <v>0</v>
      </c>
    </row>
    <row r="1513" spans="7:7">
      <c r="G1513" s="36">
        <v>0</v>
      </c>
    </row>
    <row r="1514" spans="7:7">
      <c r="G1514" s="37">
        <v>0</v>
      </c>
    </row>
    <row r="1515" spans="7:7">
      <c r="G1515" s="35">
        <v>0</v>
      </c>
    </row>
    <row r="1516" spans="7:7">
      <c r="G1516" s="36">
        <v>0.8</v>
      </c>
    </row>
    <row r="1517" spans="7:7">
      <c r="G1517" s="36">
        <v>0.1</v>
      </c>
    </row>
    <row r="1518" spans="7:7">
      <c r="G1518" s="37">
        <v>0.9</v>
      </c>
    </row>
    <row r="1519" spans="7:7">
      <c r="G1519" s="35">
        <v>0.1</v>
      </c>
    </row>
    <row r="1520" spans="7:7">
      <c r="G1520" s="36">
        <v>0</v>
      </c>
    </row>
    <row r="1521" spans="7:7">
      <c r="G1521" s="36">
        <v>0</v>
      </c>
    </row>
    <row r="1522" spans="7:7">
      <c r="G1522" s="37">
        <v>0.1</v>
      </c>
    </row>
    <row r="1523" spans="7:7">
      <c r="G1523" s="50">
        <v>16.899999999999999</v>
      </c>
    </row>
    <row r="1762" spans="7:7">
      <c r="G1762" s="23" t="s">
        <v>26</v>
      </c>
    </row>
    <row r="1763" spans="7:7">
      <c r="G1763" s="35">
        <v>12.2</v>
      </c>
    </row>
    <row r="1764" spans="7:7">
      <c r="G1764" s="36">
        <v>3.7</v>
      </c>
    </row>
    <row r="1765" spans="7:7">
      <c r="G1765" s="36">
        <v>0</v>
      </c>
    </row>
    <row r="1766" spans="7:7">
      <c r="G1766" s="37">
        <v>15.9</v>
      </c>
    </row>
    <row r="1767" spans="7:7">
      <c r="G1767" s="35">
        <v>0</v>
      </c>
    </row>
    <row r="1768" spans="7:7">
      <c r="G1768" s="36">
        <v>0</v>
      </c>
    </row>
    <row r="1769" spans="7:7">
      <c r="G1769" s="36">
        <v>0</v>
      </c>
    </row>
    <row r="1770" spans="7:7">
      <c r="G1770" s="37">
        <v>0</v>
      </c>
    </row>
    <row r="1771" spans="7:7">
      <c r="G1771" s="35">
        <v>0</v>
      </c>
    </row>
    <row r="1772" spans="7:7">
      <c r="G1772" s="36">
        <v>0.8</v>
      </c>
    </row>
    <row r="1773" spans="7:7">
      <c r="G1773" s="36">
        <v>0.1</v>
      </c>
    </row>
    <row r="1774" spans="7:7">
      <c r="G1774" s="37">
        <v>0.9</v>
      </c>
    </row>
    <row r="1775" spans="7:7">
      <c r="G1775" s="35">
        <v>0.1</v>
      </c>
    </row>
    <row r="1776" spans="7:7">
      <c r="G1776" s="36">
        <v>0</v>
      </c>
    </row>
    <row r="1777" spans="7:7">
      <c r="G1777" s="36">
        <v>0</v>
      </c>
    </row>
    <row r="1778" spans="7:7">
      <c r="G1778" s="37">
        <v>0.1</v>
      </c>
    </row>
    <row r="1779" spans="7:7">
      <c r="G1779" s="50">
        <v>16.899999999999999</v>
      </c>
    </row>
    <row r="2018" spans="7:7">
      <c r="G2018" s="23" t="s">
        <v>26</v>
      </c>
    </row>
    <row r="2019" spans="7:7">
      <c r="G2019" s="35">
        <v>12.2</v>
      </c>
    </row>
    <row r="2020" spans="7:7">
      <c r="G2020" s="36">
        <v>3.7</v>
      </c>
    </row>
    <row r="2021" spans="7:7">
      <c r="G2021" s="36">
        <v>0</v>
      </c>
    </row>
    <row r="2022" spans="7:7">
      <c r="G2022" s="37">
        <v>15.9</v>
      </c>
    </row>
    <row r="2023" spans="7:7">
      <c r="G2023" s="35">
        <v>0</v>
      </c>
    </row>
    <row r="2024" spans="7:7">
      <c r="G2024" s="36">
        <v>0</v>
      </c>
    </row>
    <row r="2025" spans="7:7">
      <c r="G2025" s="36">
        <v>0</v>
      </c>
    </row>
    <row r="2026" spans="7:7">
      <c r="G2026" s="37">
        <v>0</v>
      </c>
    </row>
    <row r="2027" spans="7:7">
      <c r="G2027" s="35">
        <v>0</v>
      </c>
    </row>
    <row r="2028" spans="7:7">
      <c r="G2028" s="36">
        <v>0.8</v>
      </c>
    </row>
    <row r="2029" spans="7:7">
      <c r="G2029" s="36">
        <v>0.1</v>
      </c>
    </row>
    <row r="2030" spans="7:7">
      <c r="G2030" s="37">
        <v>0.9</v>
      </c>
    </row>
    <row r="2031" spans="7:7">
      <c r="G2031" s="35">
        <v>0.1</v>
      </c>
    </row>
    <row r="2032" spans="7:7">
      <c r="G2032" s="36">
        <v>0</v>
      </c>
    </row>
    <row r="2033" spans="7:7">
      <c r="G2033" s="36">
        <v>0</v>
      </c>
    </row>
    <row r="2034" spans="7:7">
      <c r="G2034" s="37">
        <v>0.1</v>
      </c>
    </row>
    <row r="2035" spans="7:7">
      <c r="G2035" s="50">
        <v>16.899999999999999</v>
      </c>
    </row>
    <row r="2274" spans="7:7">
      <c r="G2274" s="23" t="s">
        <v>26</v>
      </c>
    </row>
    <row r="2275" spans="7:7">
      <c r="G2275" s="35">
        <v>12.2</v>
      </c>
    </row>
    <row r="2276" spans="7:7">
      <c r="G2276" s="36">
        <v>3.7</v>
      </c>
    </row>
    <row r="2277" spans="7:7">
      <c r="G2277" s="36">
        <v>0</v>
      </c>
    </row>
    <row r="2278" spans="7:7">
      <c r="G2278" s="37">
        <v>15.9</v>
      </c>
    </row>
    <row r="2279" spans="7:7">
      <c r="G2279" s="35">
        <v>0</v>
      </c>
    </row>
    <row r="2280" spans="7:7">
      <c r="G2280" s="36">
        <v>0</v>
      </c>
    </row>
    <row r="2281" spans="7:7">
      <c r="G2281" s="36">
        <v>0</v>
      </c>
    </row>
    <row r="2282" spans="7:7">
      <c r="G2282" s="37">
        <v>0</v>
      </c>
    </row>
    <row r="2283" spans="7:7">
      <c r="G2283" s="35">
        <v>0</v>
      </c>
    </row>
    <row r="2284" spans="7:7">
      <c r="G2284" s="36">
        <v>0.8</v>
      </c>
    </row>
    <row r="2285" spans="7:7">
      <c r="G2285" s="36">
        <v>0.1</v>
      </c>
    </row>
    <row r="2286" spans="7:7">
      <c r="G2286" s="37">
        <v>0.9</v>
      </c>
    </row>
    <row r="2287" spans="7:7">
      <c r="G2287" s="35">
        <v>0.1</v>
      </c>
    </row>
    <row r="2288" spans="7:7">
      <c r="G2288" s="36">
        <v>0</v>
      </c>
    </row>
    <row r="2289" spans="7:7">
      <c r="G2289" s="36">
        <v>0</v>
      </c>
    </row>
    <row r="2290" spans="7:7">
      <c r="G2290" s="37">
        <v>0.1</v>
      </c>
    </row>
    <row r="2291" spans="7:7">
      <c r="G2291" s="50">
        <v>16.899999999999999</v>
      </c>
    </row>
    <row r="2530" spans="7:7">
      <c r="G2530" s="23" t="s">
        <v>26</v>
      </c>
    </row>
    <row r="2531" spans="7:7">
      <c r="G2531" s="35">
        <v>12.2</v>
      </c>
    </row>
    <row r="2532" spans="7:7">
      <c r="G2532" s="36">
        <v>3.7</v>
      </c>
    </row>
    <row r="2533" spans="7:7">
      <c r="G2533" s="36">
        <v>0</v>
      </c>
    </row>
    <row r="2534" spans="7:7">
      <c r="G2534" s="37">
        <v>15.9</v>
      </c>
    </row>
    <row r="2535" spans="7:7">
      <c r="G2535" s="35">
        <v>0</v>
      </c>
    </row>
    <row r="2536" spans="7:7">
      <c r="G2536" s="36">
        <v>0</v>
      </c>
    </row>
    <row r="2537" spans="7:7">
      <c r="G2537" s="36">
        <v>0</v>
      </c>
    </row>
    <row r="2538" spans="7:7">
      <c r="G2538" s="37">
        <v>0</v>
      </c>
    </row>
    <row r="2539" spans="7:7">
      <c r="G2539" s="35">
        <v>0</v>
      </c>
    </row>
    <row r="2540" spans="7:7">
      <c r="G2540" s="36">
        <v>0.8</v>
      </c>
    </row>
    <row r="2541" spans="7:7">
      <c r="G2541" s="36">
        <v>0.1</v>
      </c>
    </row>
    <row r="2542" spans="7:7">
      <c r="G2542" s="37">
        <v>0.9</v>
      </c>
    </row>
    <row r="2543" spans="7:7">
      <c r="G2543" s="35">
        <v>0.1</v>
      </c>
    </row>
    <row r="2544" spans="7:7">
      <c r="G2544" s="36">
        <v>0</v>
      </c>
    </row>
    <row r="2545" spans="7:7">
      <c r="G2545" s="36">
        <v>0</v>
      </c>
    </row>
    <row r="2546" spans="7:7">
      <c r="G2546" s="37">
        <v>0.1</v>
      </c>
    </row>
    <row r="2547" spans="7:7">
      <c r="G2547" s="50">
        <v>16.899999999999999</v>
      </c>
    </row>
    <row r="2786" spans="7:7">
      <c r="G2786" s="23" t="s">
        <v>26</v>
      </c>
    </row>
    <row r="2787" spans="7:7">
      <c r="G2787" s="35">
        <v>12.2</v>
      </c>
    </row>
    <row r="2788" spans="7:7">
      <c r="G2788" s="36">
        <v>3.7</v>
      </c>
    </row>
    <row r="2789" spans="7:7">
      <c r="G2789" s="36">
        <v>0</v>
      </c>
    </row>
    <row r="2790" spans="7:7">
      <c r="G2790" s="37">
        <v>15.9</v>
      </c>
    </row>
    <row r="2791" spans="7:7">
      <c r="G2791" s="35">
        <v>0</v>
      </c>
    </row>
    <row r="2792" spans="7:7">
      <c r="G2792" s="36">
        <v>0</v>
      </c>
    </row>
    <row r="2793" spans="7:7">
      <c r="G2793" s="36">
        <v>0</v>
      </c>
    </row>
    <row r="2794" spans="7:7">
      <c r="G2794" s="37">
        <v>0</v>
      </c>
    </row>
    <row r="2795" spans="7:7">
      <c r="G2795" s="35">
        <v>0</v>
      </c>
    </row>
    <row r="2796" spans="7:7">
      <c r="G2796" s="36">
        <v>0.8</v>
      </c>
    </row>
    <row r="2797" spans="7:7">
      <c r="G2797" s="36">
        <v>0.1</v>
      </c>
    </row>
    <row r="2798" spans="7:7">
      <c r="G2798" s="37">
        <v>0.9</v>
      </c>
    </row>
    <row r="2799" spans="7:7">
      <c r="G2799" s="35">
        <v>0.1</v>
      </c>
    </row>
    <row r="2800" spans="7:7">
      <c r="G2800" s="36">
        <v>0</v>
      </c>
    </row>
    <row r="2801" spans="7:7">
      <c r="G2801" s="36">
        <v>0</v>
      </c>
    </row>
    <row r="2802" spans="7:7">
      <c r="G2802" s="37">
        <v>0.1</v>
      </c>
    </row>
    <row r="2803" spans="7:7">
      <c r="G2803" s="50">
        <v>16.899999999999999</v>
      </c>
    </row>
    <row r="3042" spans="7:7">
      <c r="G3042" s="23" t="s">
        <v>26</v>
      </c>
    </row>
    <row r="3043" spans="7:7">
      <c r="G3043" s="35">
        <v>12.2</v>
      </c>
    </row>
    <row r="3044" spans="7:7">
      <c r="G3044" s="36">
        <v>3.7</v>
      </c>
    </row>
    <row r="3045" spans="7:7">
      <c r="G3045" s="36">
        <v>0</v>
      </c>
    </row>
    <row r="3046" spans="7:7">
      <c r="G3046" s="37">
        <v>15.9</v>
      </c>
    </row>
    <row r="3047" spans="7:7">
      <c r="G3047" s="35">
        <v>0</v>
      </c>
    </row>
    <row r="3048" spans="7:7">
      <c r="G3048" s="36">
        <v>0</v>
      </c>
    </row>
    <row r="3049" spans="7:7">
      <c r="G3049" s="36">
        <v>0</v>
      </c>
    </row>
    <row r="3050" spans="7:7">
      <c r="G3050" s="37">
        <v>0</v>
      </c>
    </row>
    <row r="3051" spans="7:7">
      <c r="G3051" s="35">
        <v>0</v>
      </c>
    </row>
    <row r="3052" spans="7:7">
      <c r="G3052" s="36">
        <v>0.8</v>
      </c>
    </row>
    <row r="3053" spans="7:7">
      <c r="G3053" s="36">
        <v>0.1</v>
      </c>
    </row>
    <row r="3054" spans="7:7">
      <c r="G3054" s="37">
        <v>0.9</v>
      </c>
    </row>
    <row r="3055" spans="7:7">
      <c r="G3055" s="35">
        <v>0.1</v>
      </c>
    </row>
    <row r="3056" spans="7:7">
      <c r="G3056" s="36">
        <v>0</v>
      </c>
    </row>
    <row r="3057" spans="7:7">
      <c r="G3057" s="36">
        <v>0</v>
      </c>
    </row>
    <row r="3058" spans="7:7">
      <c r="G3058" s="37">
        <v>0.1</v>
      </c>
    </row>
    <row r="3059" spans="7:7">
      <c r="G3059" s="50">
        <v>16.899999999999999</v>
      </c>
    </row>
    <row r="3298" spans="7:7">
      <c r="G3298" s="23" t="s">
        <v>26</v>
      </c>
    </row>
    <row r="3299" spans="7:7">
      <c r="G3299" s="35">
        <v>12.2</v>
      </c>
    </row>
    <row r="3300" spans="7:7">
      <c r="G3300" s="36">
        <v>3.7</v>
      </c>
    </row>
    <row r="3301" spans="7:7">
      <c r="G3301" s="36">
        <v>0</v>
      </c>
    </row>
    <row r="3302" spans="7:7">
      <c r="G3302" s="37">
        <v>15.9</v>
      </c>
    </row>
    <row r="3303" spans="7:7">
      <c r="G3303" s="35">
        <v>0</v>
      </c>
    </row>
    <row r="3304" spans="7:7">
      <c r="G3304" s="36">
        <v>0</v>
      </c>
    </row>
    <row r="3305" spans="7:7">
      <c r="G3305" s="36">
        <v>0</v>
      </c>
    </row>
    <row r="3306" spans="7:7">
      <c r="G3306" s="37">
        <v>0</v>
      </c>
    </row>
    <row r="3307" spans="7:7">
      <c r="G3307" s="35">
        <v>0</v>
      </c>
    </row>
    <row r="3308" spans="7:7">
      <c r="G3308" s="36">
        <v>0.8</v>
      </c>
    </row>
    <row r="3309" spans="7:7">
      <c r="G3309" s="36">
        <v>0.1</v>
      </c>
    </row>
    <row r="3310" spans="7:7">
      <c r="G3310" s="37">
        <v>0.9</v>
      </c>
    </row>
    <row r="3311" spans="7:7">
      <c r="G3311" s="35">
        <v>0.1</v>
      </c>
    </row>
    <row r="3312" spans="7:7">
      <c r="G3312" s="36">
        <v>0</v>
      </c>
    </row>
    <row r="3313" spans="7:7">
      <c r="G3313" s="36">
        <v>0</v>
      </c>
    </row>
    <row r="3314" spans="7:7">
      <c r="G3314" s="37">
        <v>0.1</v>
      </c>
    </row>
    <row r="3315" spans="7:7">
      <c r="G3315" s="50">
        <v>16.899999999999999</v>
      </c>
    </row>
    <row r="3554" spans="7:7">
      <c r="G3554" s="23" t="s">
        <v>26</v>
      </c>
    </row>
    <row r="3555" spans="7:7">
      <c r="G3555" s="35">
        <v>12.2</v>
      </c>
    </row>
    <row r="3556" spans="7:7">
      <c r="G3556" s="36">
        <v>3.7</v>
      </c>
    </row>
    <row r="3557" spans="7:7">
      <c r="G3557" s="36">
        <v>0</v>
      </c>
    </row>
    <row r="3558" spans="7:7">
      <c r="G3558" s="37">
        <v>15.9</v>
      </c>
    </row>
    <row r="3559" spans="7:7">
      <c r="G3559" s="35">
        <v>0</v>
      </c>
    </row>
    <row r="3560" spans="7:7">
      <c r="G3560" s="36">
        <v>0</v>
      </c>
    </row>
    <row r="3561" spans="7:7">
      <c r="G3561" s="36">
        <v>0</v>
      </c>
    </row>
    <row r="3562" spans="7:7">
      <c r="G3562" s="37">
        <v>0</v>
      </c>
    </row>
    <row r="3563" spans="7:7">
      <c r="G3563" s="35">
        <v>0</v>
      </c>
    </row>
    <row r="3564" spans="7:7">
      <c r="G3564" s="36">
        <v>0.8</v>
      </c>
    </row>
    <row r="3565" spans="7:7">
      <c r="G3565" s="36">
        <v>0.1</v>
      </c>
    </row>
    <row r="3566" spans="7:7">
      <c r="G3566" s="37">
        <v>0.9</v>
      </c>
    </row>
    <row r="3567" spans="7:7">
      <c r="G3567" s="35">
        <v>0.1</v>
      </c>
    </row>
    <row r="3568" spans="7:7">
      <c r="G3568" s="36">
        <v>0</v>
      </c>
    </row>
    <row r="3569" spans="7:7">
      <c r="G3569" s="36">
        <v>0</v>
      </c>
    </row>
    <row r="3570" spans="7:7">
      <c r="G3570" s="37">
        <v>0.1</v>
      </c>
    </row>
    <row r="3571" spans="7:7">
      <c r="G3571" s="50">
        <v>16.899999999999999</v>
      </c>
    </row>
    <row r="3810" spans="7:7">
      <c r="G3810" s="23" t="s">
        <v>26</v>
      </c>
    </row>
    <row r="3811" spans="7:7">
      <c r="G3811" s="35">
        <v>12.2</v>
      </c>
    </row>
    <row r="3812" spans="7:7">
      <c r="G3812" s="36">
        <v>3.7</v>
      </c>
    </row>
    <row r="3813" spans="7:7">
      <c r="G3813" s="36">
        <v>0</v>
      </c>
    </row>
    <row r="3814" spans="7:7">
      <c r="G3814" s="37">
        <v>15.9</v>
      </c>
    </row>
    <row r="3815" spans="7:7">
      <c r="G3815" s="35">
        <v>0</v>
      </c>
    </row>
    <row r="3816" spans="7:7">
      <c r="G3816" s="36">
        <v>0</v>
      </c>
    </row>
    <row r="3817" spans="7:7">
      <c r="G3817" s="36">
        <v>0</v>
      </c>
    </row>
    <row r="3818" spans="7:7">
      <c r="G3818" s="37">
        <v>0</v>
      </c>
    </row>
    <row r="3819" spans="7:7">
      <c r="G3819" s="35">
        <v>0</v>
      </c>
    </row>
    <row r="3820" spans="7:7">
      <c r="G3820" s="36">
        <v>0.8</v>
      </c>
    </row>
    <row r="3821" spans="7:7">
      <c r="G3821" s="36">
        <v>0.1</v>
      </c>
    </row>
    <row r="3822" spans="7:7">
      <c r="G3822" s="37">
        <v>0.9</v>
      </c>
    </row>
    <row r="3823" spans="7:7">
      <c r="G3823" s="35">
        <v>0.1</v>
      </c>
    </row>
    <row r="3824" spans="7:7">
      <c r="G3824" s="36">
        <v>0</v>
      </c>
    </row>
    <row r="3825" spans="7:7">
      <c r="G3825" s="36">
        <v>0</v>
      </c>
    </row>
    <row r="3826" spans="7:7">
      <c r="G3826" s="37">
        <v>0.1</v>
      </c>
    </row>
    <row r="3827" spans="7:7">
      <c r="G3827" s="50">
        <v>16.899999999999999</v>
      </c>
    </row>
    <row r="4066" spans="7:7">
      <c r="G4066" s="23" t="s">
        <v>26</v>
      </c>
    </row>
    <row r="4067" spans="7:7">
      <c r="G4067" s="35">
        <v>12.2</v>
      </c>
    </row>
    <row r="4068" spans="7:7">
      <c r="G4068" s="36">
        <v>3.7</v>
      </c>
    </row>
    <row r="4069" spans="7:7">
      <c r="G4069" s="36">
        <v>0</v>
      </c>
    </row>
    <row r="4070" spans="7:7">
      <c r="G4070" s="37">
        <v>15.9</v>
      </c>
    </row>
    <row r="4071" spans="7:7">
      <c r="G4071" s="35">
        <v>0</v>
      </c>
    </row>
    <row r="4072" spans="7:7">
      <c r="G4072" s="36">
        <v>0</v>
      </c>
    </row>
    <row r="4073" spans="7:7">
      <c r="G4073" s="36">
        <v>0</v>
      </c>
    </row>
    <row r="4074" spans="7:7">
      <c r="G4074" s="37">
        <v>0</v>
      </c>
    </row>
    <row r="4075" spans="7:7">
      <c r="G4075" s="35">
        <v>0</v>
      </c>
    </row>
    <row r="4076" spans="7:7">
      <c r="G4076" s="36">
        <v>0.8</v>
      </c>
    </row>
    <row r="4077" spans="7:7">
      <c r="G4077" s="36">
        <v>0.1</v>
      </c>
    </row>
    <row r="4078" spans="7:7">
      <c r="G4078" s="37">
        <v>0.9</v>
      </c>
    </row>
    <row r="4079" spans="7:7">
      <c r="G4079" s="35">
        <v>0.1</v>
      </c>
    </row>
    <row r="4080" spans="7:7">
      <c r="G4080" s="36">
        <v>0</v>
      </c>
    </row>
    <row r="4081" spans="7:7">
      <c r="G4081" s="36">
        <v>0</v>
      </c>
    </row>
    <row r="4082" spans="7:7">
      <c r="G4082" s="37">
        <v>0.1</v>
      </c>
    </row>
    <row r="4083" spans="7:7">
      <c r="G4083" s="50">
        <v>16.899999999999999</v>
      </c>
    </row>
    <row r="4322" spans="7:7">
      <c r="G4322" s="23" t="s">
        <v>26</v>
      </c>
    </row>
    <row r="4323" spans="7:7">
      <c r="G4323" s="35">
        <v>12.2</v>
      </c>
    </row>
    <row r="4324" spans="7:7">
      <c r="G4324" s="36">
        <v>3.7</v>
      </c>
    </row>
    <row r="4325" spans="7:7">
      <c r="G4325" s="36">
        <v>0</v>
      </c>
    </row>
    <row r="4326" spans="7:7">
      <c r="G4326" s="37">
        <v>15.9</v>
      </c>
    </row>
    <row r="4327" spans="7:7">
      <c r="G4327" s="35">
        <v>0</v>
      </c>
    </row>
    <row r="4328" spans="7:7">
      <c r="G4328" s="36">
        <v>0</v>
      </c>
    </row>
    <row r="4329" spans="7:7">
      <c r="G4329" s="36">
        <v>0</v>
      </c>
    </row>
    <row r="4330" spans="7:7">
      <c r="G4330" s="37">
        <v>0</v>
      </c>
    </row>
    <row r="4331" spans="7:7">
      <c r="G4331" s="35">
        <v>0</v>
      </c>
    </row>
    <row r="4332" spans="7:7">
      <c r="G4332" s="36">
        <v>0.8</v>
      </c>
    </row>
    <row r="4333" spans="7:7">
      <c r="G4333" s="36">
        <v>0.1</v>
      </c>
    </row>
    <row r="4334" spans="7:7">
      <c r="G4334" s="37">
        <v>0.9</v>
      </c>
    </row>
    <row r="4335" spans="7:7">
      <c r="G4335" s="35">
        <v>0.1</v>
      </c>
    </row>
    <row r="4336" spans="7:7">
      <c r="G4336" s="36">
        <v>0</v>
      </c>
    </row>
    <row r="4337" spans="7:7">
      <c r="G4337" s="36">
        <v>0</v>
      </c>
    </row>
    <row r="4338" spans="7:7">
      <c r="G4338" s="37">
        <v>0.1</v>
      </c>
    </row>
    <row r="4339" spans="7:7">
      <c r="G4339" s="50">
        <v>16.899999999999999</v>
      </c>
    </row>
    <row r="4578" spans="7:7">
      <c r="G4578" s="23" t="s">
        <v>26</v>
      </c>
    </row>
    <row r="4579" spans="7:7">
      <c r="G4579" s="35">
        <v>12.2</v>
      </c>
    </row>
    <row r="4580" spans="7:7">
      <c r="G4580" s="36">
        <v>3.7</v>
      </c>
    </row>
    <row r="4581" spans="7:7">
      <c r="G4581" s="36">
        <v>0</v>
      </c>
    </row>
    <row r="4582" spans="7:7">
      <c r="G4582" s="37">
        <v>15.9</v>
      </c>
    </row>
    <row r="4583" spans="7:7">
      <c r="G4583" s="35">
        <v>0</v>
      </c>
    </row>
    <row r="4584" spans="7:7">
      <c r="G4584" s="36">
        <v>0</v>
      </c>
    </row>
    <row r="4585" spans="7:7">
      <c r="G4585" s="36">
        <v>0</v>
      </c>
    </row>
    <row r="4586" spans="7:7">
      <c r="G4586" s="37">
        <v>0</v>
      </c>
    </row>
    <row r="4587" spans="7:7">
      <c r="G4587" s="35">
        <v>0</v>
      </c>
    </row>
    <row r="4588" spans="7:7">
      <c r="G4588" s="36">
        <v>0.8</v>
      </c>
    </row>
    <row r="4589" spans="7:7">
      <c r="G4589" s="36">
        <v>0.1</v>
      </c>
    </row>
    <row r="4590" spans="7:7">
      <c r="G4590" s="37">
        <v>0.9</v>
      </c>
    </row>
    <row r="4591" spans="7:7">
      <c r="G4591" s="35">
        <v>0.1</v>
      </c>
    </row>
    <row r="4592" spans="7:7">
      <c r="G4592" s="36">
        <v>0</v>
      </c>
    </row>
    <row r="4593" spans="7:7">
      <c r="G4593" s="36">
        <v>0</v>
      </c>
    </row>
    <row r="4594" spans="7:7">
      <c r="G4594" s="37">
        <v>0.1</v>
      </c>
    </row>
    <row r="4595" spans="7:7">
      <c r="G4595" s="50">
        <v>16.899999999999999</v>
      </c>
    </row>
    <row r="4834" spans="7:7">
      <c r="G4834" s="23" t="s">
        <v>26</v>
      </c>
    </row>
    <row r="4835" spans="7:7">
      <c r="G4835" s="35">
        <v>12.2</v>
      </c>
    </row>
    <row r="4836" spans="7:7">
      <c r="G4836" s="36">
        <v>3.7</v>
      </c>
    </row>
    <row r="4837" spans="7:7">
      <c r="G4837" s="36">
        <v>0</v>
      </c>
    </row>
    <row r="4838" spans="7:7">
      <c r="G4838" s="37">
        <v>15.9</v>
      </c>
    </row>
    <row r="4839" spans="7:7">
      <c r="G4839" s="35">
        <v>0</v>
      </c>
    </row>
    <row r="4840" spans="7:7">
      <c r="G4840" s="36">
        <v>0</v>
      </c>
    </row>
    <row r="4841" spans="7:7">
      <c r="G4841" s="36">
        <v>0</v>
      </c>
    </row>
    <row r="4842" spans="7:7">
      <c r="G4842" s="37">
        <v>0</v>
      </c>
    </row>
    <row r="4843" spans="7:7">
      <c r="G4843" s="35">
        <v>0</v>
      </c>
    </row>
    <row r="4844" spans="7:7">
      <c r="G4844" s="36">
        <v>0.8</v>
      </c>
    </row>
    <row r="4845" spans="7:7">
      <c r="G4845" s="36">
        <v>0.1</v>
      </c>
    </row>
    <row r="4846" spans="7:7">
      <c r="G4846" s="37">
        <v>0.9</v>
      </c>
    </row>
    <row r="4847" spans="7:7">
      <c r="G4847" s="35">
        <v>0.1</v>
      </c>
    </row>
    <row r="4848" spans="7:7">
      <c r="G4848" s="36">
        <v>0</v>
      </c>
    </row>
    <row r="4849" spans="7:7">
      <c r="G4849" s="36">
        <v>0</v>
      </c>
    </row>
    <row r="4850" spans="7:7">
      <c r="G4850" s="37">
        <v>0.1</v>
      </c>
    </row>
    <row r="4851" spans="7:7">
      <c r="G4851" s="50">
        <v>16.899999999999999</v>
      </c>
    </row>
    <row r="5090" spans="7:7">
      <c r="G5090" s="23" t="s">
        <v>26</v>
      </c>
    </row>
    <row r="5091" spans="7:7">
      <c r="G5091" s="35">
        <v>12.2</v>
      </c>
    </row>
    <row r="5092" spans="7:7">
      <c r="G5092" s="36">
        <v>3.7</v>
      </c>
    </row>
    <row r="5093" spans="7:7">
      <c r="G5093" s="36">
        <v>0</v>
      </c>
    </row>
    <row r="5094" spans="7:7">
      <c r="G5094" s="37">
        <v>15.9</v>
      </c>
    </row>
    <row r="5095" spans="7:7">
      <c r="G5095" s="35">
        <v>0</v>
      </c>
    </row>
    <row r="5096" spans="7:7">
      <c r="G5096" s="36">
        <v>0</v>
      </c>
    </row>
    <row r="5097" spans="7:7">
      <c r="G5097" s="36">
        <v>0</v>
      </c>
    </row>
    <row r="5098" spans="7:7">
      <c r="G5098" s="37">
        <v>0</v>
      </c>
    </row>
    <row r="5099" spans="7:7">
      <c r="G5099" s="35">
        <v>0</v>
      </c>
    </row>
    <row r="5100" spans="7:7">
      <c r="G5100" s="36">
        <v>0.8</v>
      </c>
    </row>
    <row r="5101" spans="7:7">
      <c r="G5101" s="36">
        <v>0.1</v>
      </c>
    </row>
    <row r="5102" spans="7:7">
      <c r="G5102" s="37">
        <v>0.9</v>
      </c>
    </row>
    <row r="5103" spans="7:7">
      <c r="G5103" s="35">
        <v>0.1</v>
      </c>
    </row>
    <row r="5104" spans="7:7">
      <c r="G5104" s="36">
        <v>0</v>
      </c>
    </row>
    <row r="5105" spans="7:7">
      <c r="G5105" s="36">
        <v>0</v>
      </c>
    </row>
    <row r="5106" spans="7:7">
      <c r="G5106" s="37">
        <v>0.1</v>
      </c>
    </row>
    <row r="5107" spans="7:7">
      <c r="G5107" s="50">
        <v>16.899999999999999</v>
      </c>
    </row>
    <row r="5346" spans="7:7">
      <c r="G5346" s="23" t="s">
        <v>26</v>
      </c>
    </row>
    <row r="5347" spans="7:7">
      <c r="G5347" s="35">
        <v>12.2</v>
      </c>
    </row>
    <row r="5348" spans="7:7">
      <c r="G5348" s="36">
        <v>3.7</v>
      </c>
    </row>
    <row r="5349" spans="7:7">
      <c r="G5349" s="36">
        <v>0</v>
      </c>
    </row>
    <row r="5350" spans="7:7">
      <c r="G5350" s="37">
        <v>15.9</v>
      </c>
    </row>
    <row r="5351" spans="7:7">
      <c r="G5351" s="35">
        <v>0</v>
      </c>
    </row>
    <row r="5352" spans="7:7">
      <c r="G5352" s="36">
        <v>0</v>
      </c>
    </row>
    <row r="5353" spans="7:7">
      <c r="G5353" s="36">
        <v>0</v>
      </c>
    </row>
    <row r="5354" spans="7:7">
      <c r="G5354" s="37">
        <v>0</v>
      </c>
    </row>
    <row r="5355" spans="7:7">
      <c r="G5355" s="35">
        <v>0</v>
      </c>
    </row>
    <row r="5356" spans="7:7">
      <c r="G5356" s="36">
        <v>0.8</v>
      </c>
    </row>
    <row r="5357" spans="7:7">
      <c r="G5357" s="36">
        <v>0.1</v>
      </c>
    </row>
    <row r="5358" spans="7:7">
      <c r="G5358" s="37">
        <v>0.9</v>
      </c>
    </row>
    <row r="5359" spans="7:7">
      <c r="G5359" s="35">
        <v>0.1</v>
      </c>
    </row>
    <row r="5360" spans="7:7">
      <c r="G5360" s="36">
        <v>0</v>
      </c>
    </row>
    <row r="5361" spans="7:7">
      <c r="G5361" s="36">
        <v>0</v>
      </c>
    </row>
    <row r="5362" spans="7:7">
      <c r="G5362" s="37">
        <v>0.1</v>
      </c>
    </row>
    <row r="5363" spans="7:7">
      <c r="G5363" s="50">
        <v>16.899999999999999</v>
      </c>
    </row>
    <row r="5602" spans="7:7">
      <c r="G5602" s="23" t="s">
        <v>26</v>
      </c>
    </row>
    <row r="5603" spans="7:7">
      <c r="G5603" s="35">
        <v>12.2</v>
      </c>
    </row>
    <row r="5604" spans="7:7">
      <c r="G5604" s="36">
        <v>3.7</v>
      </c>
    </row>
    <row r="5605" spans="7:7">
      <c r="G5605" s="36">
        <v>0</v>
      </c>
    </row>
    <row r="5606" spans="7:7">
      <c r="G5606" s="37">
        <v>15.9</v>
      </c>
    </row>
    <row r="5607" spans="7:7">
      <c r="G5607" s="35">
        <v>0</v>
      </c>
    </row>
    <row r="5608" spans="7:7">
      <c r="G5608" s="36">
        <v>0</v>
      </c>
    </row>
    <row r="5609" spans="7:7">
      <c r="G5609" s="36">
        <v>0</v>
      </c>
    </row>
    <row r="5610" spans="7:7">
      <c r="G5610" s="37">
        <v>0</v>
      </c>
    </row>
    <row r="5611" spans="7:7">
      <c r="G5611" s="35">
        <v>0</v>
      </c>
    </row>
    <row r="5612" spans="7:7">
      <c r="G5612" s="36">
        <v>0.8</v>
      </c>
    </row>
    <row r="5613" spans="7:7">
      <c r="G5613" s="36">
        <v>0.1</v>
      </c>
    </row>
    <row r="5614" spans="7:7">
      <c r="G5614" s="37">
        <v>0.9</v>
      </c>
    </row>
    <row r="5615" spans="7:7">
      <c r="G5615" s="35">
        <v>0.1</v>
      </c>
    </row>
    <row r="5616" spans="7:7">
      <c r="G5616" s="36">
        <v>0</v>
      </c>
    </row>
    <row r="5617" spans="7:7">
      <c r="G5617" s="36">
        <v>0</v>
      </c>
    </row>
    <row r="5618" spans="7:7">
      <c r="G5618" s="37">
        <v>0.1</v>
      </c>
    </row>
    <row r="5619" spans="7:7">
      <c r="G5619" s="50">
        <v>16.899999999999999</v>
      </c>
    </row>
    <row r="5858" spans="7:7">
      <c r="G5858" s="23" t="s">
        <v>26</v>
      </c>
    </row>
    <row r="5859" spans="7:7">
      <c r="G5859" s="35">
        <v>12.2</v>
      </c>
    </row>
    <row r="5860" spans="7:7">
      <c r="G5860" s="36">
        <v>3.7</v>
      </c>
    </row>
    <row r="5861" spans="7:7">
      <c r="G5861" s="36">
        <v>0</v>
      </c>
    </row>
    <row r="5862" spans="7:7">
      <c r="G5862" s="37">
        <v>15.9</v>
      </c>
    </row>
    <row r="5863" spans="7:7">
      <c r="G5863" s="35">
        <v>0</v>
      </c>
    </row>
    <row r="5864" spans="7:7">
      <c r="G5864" s="36">
        <v>0</v>
      </c>
    </row>
    <row r="5865" spans="7:7">
      <c r="G5865" s="36">
        <v>0</v>
      </c>
    </row>
    <row r="5866" spans="7:7">
      <c r="G5866" s="37">
        <v>0</v>
      </c>
    </row>
    <row r="5867" spans="7:7">
      <c r="G5867" s="35">
        <v>0</v>
      </c>
    </row>
    <row r="5868" spans="7:7">
      <c r="G5868" s="36">
        <v>0.8</v>
      </c>
    </row>
    <row r="5869" spans="7:7">
      <c r="G5869" s="36">
        <v>0.1</v>
      </c>
    </row>
    <row r="5870" spans="7:7">
      <c r="G5870" s="37">
        <v>0.9</v>
      </c>
    </row>
    <row r="5871" spans="7:7">
      <c r="G5871" s="35">
        <v>0.1</v>
      </c>
    </row>
    <row r="5872" spans="7:7">
      <c r="G5872" s="36">
        <v>0</v>
      </c>
    </row>
    <row r="5873" spans="7:7">
      <c r="G5873" s="36">
        <v>0</v>
      </c>
    </row>
    <row r="5874" spans="7:7">
      <c r="G5874" s="37">
        <v>0.1</v>
      </c>
    </row>
    <row r="5875" spans="7:7">
      <c r="G5875" s="50">
        <v>16.899999999999999</v>
      </c>
    </row>
    <row r="6114" spans="7:7">
      <c r="G6114" s="23" t="s">
        <v>26</v>
      </c>
    </row>
    <row r="6115" spans="7:7">
      <c r="G6115" s="35">
        <v>12.2</v>
      </c>
    </row>
    <row r="6116" spans="7:7">
      <c r="G6116" s="36">
        <v>3.7</v>
      </c>
    </row>
    <row r="6117" spans="7:7">
      <c r="G6117" s="36">
        <v>0</v>
      </c>
    </row>
    <row r="6118" spans="7:7">
      <c r="G6118" s="37">
        <v>15.9</v>
      </c>
    </row>
    <row r="6119" spans="7:7">
      <c r="G6119" s="35">
        <v>0</v>
      </c>
    </row>
    <row r="6120" spans="7:7">
      <c r="G6120" s="36">
        <v>0</v>
      </c>
    </row>
    <row r="6121" spans="7:7">
      <c r="G6121" s="36">
        <v>0</v>
      </c>
    </row>
    <row r="6122" spans="7:7">
      <c r="G6122" s="37">
        <v>0</v>
      </c>
    </row>
    <row r="6123" spans="7:7">
      <c r="G6123" s="35">
        <v>0</v>
      </c>
    </row>
    <row r="6124" spans="7:7">
      <c r="G6124" s="36">
        <v>0.8</v>
      </c>
    </row>
    <row r="6125" spans="7:7">
      <c r="G6125" s="36">
        <v>0.1</v>
      </c>
    </row>
    <row r="6126" spans="7:7">
      <c r="G6126" s="37">
        <v>0.9</v>
      </c>
    </row>
    <row r="6127" spans="7:7">
      <c r="G6127" s="35">
        <v>0.1</v>
      </c>
    </row>
    <row r="6128" spans="7:7">
      <c r="G6128" s="36">
        <v>0</v>
      </c>
    </row>
    <row r="6129" spans="7:7">
      <c r="G6129" s="36">
        <v>0</v>
      </c>
    </row>
    <row r="6130" spans="7:7">
      <c r="G6130" s="37">
        <v>0.1</v>
      </c>
    </row>
    <row r="6131" spans="7:7">
      <c r="G6131" s="50">
        <v>16.899999999999999</v>
      </c>
    </row>
    <row r="6370" spans="7:7">
      <c r="G6370" s="23" t="s">
        <v>26</v>
      </c>
    </row>
    <row r="6371" spans="7:7">
      <c r="G6371" s="35">
        <v>12.2</v>
      </c>
    </row>
    <row r="6372" spans="7:7">
      <c r="G6372" s="36">
        <v>3.7</v>
      </c>
    </row>
    <row r="6373" spans="7:7">
      <c r="G6373" s="36">
        <v>0</v>
      </c>
    </row>
    <row r="6374" spans="7:7">
      <c r="G6374" s="37">
        <v>15.9</v>
      </c>
    </row>
    <row r="6375" spans="7:7">
      <c r="G6375" s="35">
        <v>0</v>
      </c>
    </row>
    <row r="6376" spans="7:7">
      <c r="G6376" s="36">
        <v>0</v>
      </c>
    </row>
    <row r="6377" spans="7:7">
      <c r="G6377" s="36">
        <v>0</v>
      </c>
    </row>
    <row r="6378" spans="7:7">
      <c r="G6378" s="37">
        <v>0</v>
      </c>
    </row>
    <row r="6379" spans="7:7">
      <c r="G6379" s="35">
        <v>0</v>
      </c>
    </row>
    <row r="6380" spans="7:7">
      <c r="G6380" s="36">
        <v>0.8</v>
      </c>
    </row>
    <row r="6381" spans="7:7">
      <c r="G6381" s="36">
        <v>0.1</v>
      </c>
    </row>
    <row r="6382" spans="7:7">
      <c r="G6382" s="37">
        <v>0.9</v>
      </c>
    </row>
    <row r="6383" spans="7:7">
      <c r="G6383" s="35">
        <v>0.1</v>
      </c>
    </row>
    <row r="6384" spans="7:7">
      <c r="G6384" s="36">
        <v>0</v>
      </c>
    </row>
    <row r="6385" spans="7:7">
      <c r="G6385" s="36">
        <v>0</v>
      </c>
    </row>
    <row r="6386" spans="7:7">
      <c r="G6386" s="37">
        <v>0.1</v>
      </c>
    </row>
    <row r="6387" spans="7:7">
      <c r="G6387" s="50">
        <v>16.899999999999999</v>
      </c>
    </row>
    <row r="6626" spans="7:7">
      <c r="G6626" s="23" t="s">
        <v>26</v>
      </c>
    </row>
    <row r="6627" spans="7:7">
      <c r="G6627" s="35">
        <v>12.2</v>
      </c>
    </row>
    <row r="6628" spans="7:7">
      <c r="G6628" s="36">
        <v>3.7</v>
      </c>
    </row>
    <row r="6629" spans="7:7">
      <c r="G6629" s="36">
        <v>0</v>
      </c>
    </row>
    <row r="6630" spans="7:7">
      <c r="G6630" s="37">
        <v>15.9</v>
      </c>
    </row>
    <row r="6631" spans="7:7">
      <c r="G6631" s="35">
        <v>0</v>
      </c>
    </row>
    <row r="6632" spans="7:7">
      <c r="G6632" s="36">
        <v>0</v>
      </c>
    </row>
    <row r="6633" spans="7:7">
      <c r="G6633" s="36">
        <v>0</v>
      </c>
    </row>
    <row r="6634" spans="7:7">
      <c r="G6634" s="37">
        <v>0</v>
      </c>
    </row>
    <row r="6635" spans="7:7">
      <c r="G6635" s="35">
        <v>0</v>
      </c>
    </row>
    <row r="6636" spans="7:7">
      <c r="G6636" s="36">
        <v>0.8</v>
      </c>
    </row>
    <row r="6637" spans="7:7">
      <c r="G6637" s="36">
        <v>0.1</v>
      </c>
    </row>
    <row r="6638" spans="7:7">
      <c r="G6638" s="37">
        <v>0.9</v>
      </c>
    </row>
    <row r="6639" spans="7:7">
      <c r="G6639" s="35">
        <v>0.1</v>
      </c>
    </row>
    <row r="6640" spans="7:7">
      <c r="G6640" s="36">
        <v>0</v>
      </c>
    </row>
    <row r="6641" spans="7:7">
      <c r="G6641" s="36">
        <v>0</v>
      </c>
    </row>
    <row r="6642" spans="7:7">
      <c r="G6642" s="37">
        <v>0.1</v>
      </c>
    </row>
    <row r="6643" spans="7:7">
      <c r="G6643" s="50">
        <v>16.899999999999999</v>
      </c>
    </row>
    <row r="6882" spans="7:7">
      <c r="G6882" s="23" t="s">
        <v>26</v>
      </c>
    </row>
    <row r="6883" spans="7:7">
      <c r="G6883" s="35">
        <v>12.2</v>
      </c>
    </row>
    <row r="6884" spans="7:7">
      <c r="G6884" s="36">
        <v>3.7</v>
      </c>
    </row>
    <row r="6885" spans="7:7">
      <c r="G6885" s="36">
        <v>0</v>
      </c>
    </row>
    <row r="6886" spans="7:7">
      <c r="G6886" s="37">
        <v>15.9</v>
      </c>
    </row>
    <row r="6887" spans="7:7">
      <c r="G6887" s="35">
        <v>0</v>
      </c>
    </row>
    <row r="6888" spans="7:7">
      <c r="G6888" s="36">
        <v>0</v>
      </c>
    </row>
    <row r="6889" spans="7:7">
      <c r="G6889" s="36">
        <v>0</v>
      </c>
    </row>
    <row r="6890" spans="7:7">
      <c r="G6890" s="37">
        <v>0</v>
      </c>
    </row>
    <row r="6891" spans="7:7">
      <c r="G6891" s="35">
        <v>0</v>
      </c>
    </row>
    <row r="6892" spans="7:7">
      <c r="G6892" s="36">
        <v>0.8</v>
      </c>
    </row>
    <row r="6893" spans="7:7">
      <c r="G6893" s="36">
        <v>0.1</v>
      </c>
    </row>
    <row r="6894" spans="7:7">
      <c r="G6894" s="37">
        <v>0.9</v>
      </c>
    </row>
    <row r="6895" spans="7:7">
      <c r="G6895" s="35">
        <v>0.1</v>
      </c>
    </row>
    <row r="6896" spans="7:7">
      <c r="G6896" s="36">
        <v>0</v>
      </c>
    </row>
    <row r="6897" spans="7:7">
      <c r="G6897" s="36">
        <v>0</v>
      </c>
    </row>
    <row r="6898" spans="7:7">
      <c r="G6898" s="37">
        <v>0.1</v>
      </c>
    </row>
    <row r="6899" spans="7:7">
      <c r="G6899" s="50">
        <v>16.899999999999999</v>
      </c>
    </row>
    <row r="7138" spans="7:7">
      <c r="G7138" s="23" t="s">
        <v>26</v>
      </c>
    </row>
    <row r="7139" spans="7:7">
      <c r="G7139" s="35">
        <v>12.2</v>
      </c>
    </row>
    <row r="7140" spans="7:7">
      <c r="G7140" s="36">
        <v>3.7</v>
      </c>
    </row>
    <row r="7141" spans="7:7">
      <c r="G7141" s="36">
        <v>0</v>
      </c>
    </row>
    <row r="7142" spans="7:7">
      <c r="G7142" s="37">
        <v>15.9</v>
      </c>
    </row>
    <row r="7143" spans="7:7">
      <c r="G7143" s="35">
        <v>0</v>
      </c>
    </row>
    <row r="7144" spans="7:7">
      <c r="G7144" s="36">
        <v>0</v>
      </c>
    </row>
    <row r="7145" spans="7:7">
      <c r="G7145" s="36">
        <v>0</v>
      </c>
    </row>
    <row r="7146" spans="7:7">
      <c r="G7146" s="37">
        <v>0</v>
      </c>
    </row>
    <row r="7147" spans="7:7">
      <c r="G7147" s="35">
        <v>0</v>
      </c>
    </row>
    <row r="7148" spans="7:7">
      <c r="G7148" s="36">
        <v>0.8</v>
      </c>
    </row>
    <row r="7149" spans="7:7">
      <c r="G7149" s="36">
        <v>0.1</v>
      </c>
    </row>
    <row r="7150" spans="7:7">
      <c r="G7150" s="37">
        <v>0.9</v>
      </c>
    </row>
    <row r="7151" spans="7:7">
      <c r="G7151" s="35">
        <v>0.1</v>
      </c>
    </row>
    <row r="7152" spans="7:7">
      <c r="G7152" s="36">
        <v>0</v>
      </c>
    </row>
    <row r="7153" spans="7:7">
      <c r="G7153" s="36">
        <v>0</v>
      </c>
    </row>
    <row r="7154" spans="7:7">
      <c r="G7154" s="37">
        <v>0.1</v>
      </c>
    </row>
    <row r="7155" spans="7:7">
      <c r="G7155" s="50">
        <v>16.899999999999999</v>
      </c>
    </row>
    <row r="7394" spans="7:7">
      <c r="G7394" s="23" t="s">
        <v>26</v>
      </c>
    </row>
    <row r="7395" spans="7:7">
      <c r="G7395" s="35">
        <v>12.2</v>
      </c>
    </row>
    <row r="7396" spans="7:7">
      <c r="G7396" s="36">
        <v>3.7</v>
      </c>
    </row>
    <row r="7397" spans="7:7">
      <c r="G7397" s="36">
        <v>0</v>
      </c>
    </row>
    <row r="7398" spans="7:7">
      <c r="G7398" s="37">
        <v>15.9</v>
      </c>
    </row>
    <row r="7399" spans="7:7">
      <c r="G7399" s="35">
        <v>0</v>
      </c>
    </row>
    <row r="7400" spans="7:7">
      <c r="G7400" s="36">
        <v>0</v>
      </c>
    </row>
    <row r="7401" spans="7:7">
      <c r="G7401" s="36">
        <v>0</v>
      </c>
    </row>
    <row r="7402" spans="7:7">
      <c r="G7402" s="37">
        <v>0</v>
      </c>
    </row>
    <row r="7403" spans="7:7">
      <c r="G7403" s="35">
        <v>0</v>
      </c>
    </row>
    <row r="7404" spans="7:7">
      <c r="G7404" s="36">
        <v>0.8</v>
      </c>
    </row>
    <row r="7405" spans="7:7">
      <c r="G7405" s="36">
        <v>0.1</v>
      </c>
    </row>
    <row r="7406" spans="7:7">
      <c r="G7406" s="37">
        <v>0.9</v>
      </c>
    </row>
    <row r="7407" spans="7:7">
      <c r="G7407" s="35">
        <v>0.1</v>
      </c>
    </row>
    <row r="7408" spans="7:7">
      <c r="G7408" s="36">
        <v>0</v>
      </c>
    </row>
    <row r="7409" spans="7:7">
      <c r="G7409" s="36">
        <v>0</v>
      </c>
    </row>
    <row r="7410" spans="7:7">
      <c r="G7410" s="37">
        <v>0.1</v>
      </c>
    </row>
    <row r="7411" spans="7:7">
      <c r="G7411" s="50">
        <v>16.899999999999999</v>
      </c>
    </row>
    <row r="7650" spans="7:7">
      <c r="G7650" s="23" t="s">
        <v>26</v>
      </c>
    </row>
    <row r="7651" spans="7:7">
      <c r="G7651" s="35">
        <v>12.2</v>
      </c>
    </row>
    <row r="7652" spans="7:7">
      <c r="G7652" s="36">
        <v>3.7</v>
      </c>
    </row>
    <row r="7653" spans="7:7">
      <c r="G7653" s="36">
        <v>0</v>
      </c>
    </row>
    <row r="7654" spans="7:7">
      <c r="G7654" s="37">
        <v>15.9</v>
      </c>
    </row>
    <row r="7655" spans="7:7">
      <c r="G7655" s="35">
        <v>0</v>
      </c>
    </row>
    <row r="7656" spans="7:7">
      <c r="G7656" s="36">
        <v>0</v>
      </c>
    </row>
    <row r="7657" spans="7:7">
      <c r="G7657" s="36">
        <v>0</v>
      </c>
    </row>
    <row r="7658" spans="7:7">
      <c r="G7658" s="37">
        <v>0</v>
      </c>
    </row>
    <row r="7659" spans="7:7">
      <c r="G7659" s="35">
        <v>0</v>
      </c>
    </row>
    <row r="7660" spans="7:7">
      <c r="G7660" s="36">
        <v>0.8</v>
      </c>
    </row>
    <row r="7661" spans="7:7">
      <c r="G7661" s="36">
        <v>0.1</v>
      </c>
    </row>
    <row r="7662" spans="7:7">
      <c r="G7662" s="37">
        <v>0.9</v>
      </c>
    </row>
    <row r="7663" spans="7:7">
      <c r="G7663" s="35">
        <v>0.1</v>
      </c>
    </row>
    <row r="7664" spans="7:7">
      <c r="G7664" s="36">
        <v>0</v>
      </c>
    </row>
    <row r="7665" spans="7:7">
      <c r="G7665" s="36">
        <v>0</v>
      </c>
    </row>
    <row r="7666" spans="7:7">
      <c r="G7666" s="37">
        <v>0.1</v>
      </c>
    </row>
    <row r="7667" spans="7:7">
      <c r="G7667" s="50">
        <v>16.899999999999999</v>
      </c>
    </row>
    <row r="7906" spans="7:7">
      <c r="G7906" s="23" t="s">
        <v>26</v>
      </c>
    </row>
    <row r="7907" spans="7:7">
      <c r="G7907" s="35">
        <v>12.2</v>
      </c>
    </row>
    <row r="7908" spans="7:7">
      <c r="G7908" s="36">
        <v>3.7</v>
      </c>
    </row>
    <row r="7909" spans="7:7">
      <c r="G7909" s="36">
        <v>0</v>
      </c>
    </row>
    <row r="7910" spans="7:7">
      <c r="G7910" s="37">
        <v>15.9</v>
      </c>
    </row>
    <row r="7911" spans="7:7">
      <c r="G7911" s="35">
        <v>0</v>
      </c>
    </row>
    <row r="7912" spans="7:7">
      <c r="G7912" s="36">
        <v>0</v>
      </c>
    </row>
    <row r="7913" spans="7:7">
      <c r="G7913" s="36">
        <v>0</v>
      </c>
    </row>
    <row r="7914" spans="7:7">
      <c r="G7914" s="37">
        <v>0</v>
      </c>
    </row>
    <row r="7915" spans="7:7">
      <c r="G7915" s="35">
        <v>0</v>
      </c>
    </row>
    <row r="7916" spans="7:7">
      <c r="G7916" s="36">
        <v>0.8</v>
      </c>
    </row>
    <row r="7917" spans="7:7">
      <c r="G7917" s="36">
        <v>0.1</v>
      </c>
    </row>
    <row r="7918" spans="7:7">
      <c r="G7918" s="37">
        <v>0.9</v>
      </c>
    </row>
    <row r="7919" spans="7:7">
      <c r="G7919" s="35">
        <v>0.1</v>
      </c>
    </row>
    <row r="7920" spans="7:7">
      <c r="G7920" s="36">
        <v>0</v>
      </c>
    </row>
    <row r="7921" spans="7:7">
      <c r="G7921" s="36">
        <v>0</v>
      </c>
    </row>
    <row r="7922" spans="7:7">
      <c r="G7922" s="37">
        <v>0.1</v>
      </c>
    </row>
    <row r="7923" spans="7:7">
      <c r="G7923" s="50">
        <v>16.899999999999999</v>
      </c>
    </row>
    <row r="8162" spans="7:7">
      <c r="G8162" s="23" t="s">
        <v>26</v>
      </c>
    </row>
    <row r="8163" spans="7:7">
      <c r="G8163" s="35">
        <v>12.2</v>
      </c>
    </row>
    <row r="8164" spans="7:7">
      <c r="G8164" s="36">
        <v>3.7</v>
      </c>
    </row>
    <row r="8165" spans="7:7">
      <c r="G8165" s="36">
        <v>0</v>
      </c>
    </row>
    <row r="8166" spans="7:7">
      <c r="G8166" s="37">
        <v>15.9</v>
      </c>
    </row>
    <row r="8167" spans="7:7">
      <c r="G8167" s="35">
        <v>0</v>
      </c>
    </row>
    <row r="8168" spans="7:7">
      <c r="G8168" s="36">
        <v>0</v>
      </c>
    </row>
    <row r="8169" spans="7:7">
      <c r="G8169" s="36">
        <v>0</v>
      </c>
    </row>
    <row r="8170" spans="7:7">
      <c r="G8170" s="37">
        <v>0</v>
      </c>
    </row>
    <row r="8171" spans="7:7">
      <c r="G8171" s="35">
        <v>0</v>
      </c>
    </row>
    <row r="8172" spans="7:7">
      <c r="G8172" s="36">
        <v>0.8</v>
      </c>
    </row>
    <row r="8173" spans="7:7">
      <c r="G8173" s="36">
        <v>0.1</v>
      </c>
    </row>
    <row r="8174" spans="7:7">
      <c r="G8174" s="37">
        <v>0.9</v>
      </c>
    </row>
    <row r="8175" spans="7:7">
      <c r="G8175" s="35">
        <v>0.1</v>
      </c>
    </row>
    <row r="8176" spans="7:7">
      <c r="G8176" s="36">
        <v>0</v>
      </c>
    </row>
    <row r="8177" spans="7:7">
      <c r="G8177" s="36">
        <v>0</v>
      </c>
    </row>
    <row r="8178" spans="7:7">
      <c r="G8178" s="37">
        <v>0.1</v>
      </c>
    </row>
    <row r="8179" spans="7:7">
      <c r="G8179" s="50">
        <v>16.899999999999999</v>
      </c>
    </row>
    <row r="8418" spans="7:7">
      <c r="G8418" s="23" t="s">
        <v>26</v>
      </c>
    </row>
    <row r="8419" spans="7:7">
      <c r="G8419" s="35">
        <v>12.2</v>
      </c>
    </row>
    <row r="8420" spans="7:7">
      <c r="G8420" s="36">
        <v>3.7</v>
      </c>
    </row>
    <row r="8421" spans="7:7">
      <c r="G8421" s="36">
        <v>0</v>
      </c>
    </row>
    <row r="8422" spans="7:7">
      <c r="G8422" s="37">
        <v>15.9</v>
      </c>
    </row>
    <row r="8423" spans="7:7">
      <c r="G8423" s="35">
        <v>0</v>
      </c>
    </row>
    <row r="8424" spans="7:7">
      <c r="G8424" s="36">
        <v>0</v>
      </c>
    </row>
    <row r="8425" spans="7:7">
      <c r="G8425" s="36">
        <v>0</v>
      </c>
    </row>
    <row r="8426" spans="7:7">
      <c r="G8426" s="37">
        <v>0</v>
      </c>
    </row>
    <row r="8427" spans="7:7">
      <c r="G8427" s="35">
        <v>0</v>
      </c>
    </row>
    <row r="8428" spans="7:7">
      <c r="G8428" s="36">
        <v>0.8</v>
      </c>
    </row>
    <row r="8429" spans="7:7">
      <c r="G8429" s="36">
        <v>0.1</v>
      </c>
    </row>
    <row r="8430" spans="7:7">
      <c r="G8430" s="37">
        <v>0.9</v>
      </c>
    </row>
    <row r="8431" spans="7:7">
      <c r="G8431" s="35">
        <v>0.1</v>
      </c>
    </row>
    <row r="8432" spans="7:7">
      <c r="G8432" s="36">
        <v>0</v>
      </c>
    </row>
    <row r="8433" spans="7:7">
      <c r="G8433" s="36">
        <v>0</v>
      </c>
    </row>
    <row r="8434" spans="7:7">
      <c r="G8434" s="37">
        <v>0.1</v>
      </c>
    </row>
    <row r="8435" spans="7:7">
      <c r="G8435" s="50">
        <v>16.899999999999999</v>
      </c>
    </row>
    <row r="8674" spans="7:7">
      <c r="G8674" s="23" t="s">
        <v>26</v>
      </c>
    </row>
    <row r="8675" spans="7:7">
      <c r="G8675" s="35">
        <v>12.2</v>
      </c>
    </row>
    <row r="8676" spans="7:7">
      <c r="G8676" s="36">
        <v>3.7</v>
      </c>
    </row>
    <row r="8677" spans="7:7">
      <c r="G8677" s="36">
        <v>0</v>
      </c>
    </row>
    <row r="8678" spans="7:7">
      <c r="G8678" s="37">
        <v>15.9</v>
      </c>
    </row>
    <row r="8679" spans="7:7">
      <c r="G8679" s="35">
        <v>0</v>
      </c>
    </row>
    <row r="8680" spans="7:7">
      <c r="G8680" s="36">
        <v>0</v>
      </c>
    </row>
    <row r="8681" spans="7:7">
      <c r="G8681" s="36">
        <v>0</v>
      </c>
    </row>
    <row r="8682" spans="7:7">
      <c r="G8682" s="37">
        <v>0</v>
      </c>
    </row>
    <row r="8683" spans="7:7">
      <c r="G8683" s="35">
        <v>0</v>
      </c>
    </row>
    <row r="8684" spans="7:7">
      <c r="G8684" s="36">
        <v>0.8</v>
      </c>
    </row>
    <row r="8685" spans="7:7">
      <c r="G8685" s="36">
        <v>0.1</v>
      </c>
    </row>
    <row r="8686" spans="7:7">
      <c r="G8686" s="37">
        <v>0.9</v>
      </c>
    </row>
    <row r="8687" spans="7:7">
      <c r="G8687" s="35">
        <v>0.1</v>
      </c>
    </row>
    <row r="8688" spans="7:7">
      <c r="G8688" s="36">
        <v>0</v>
      </c>
    </row>
    <row r="8689" spans="7:7">
      <c r="G8689" s="36">
        <v>0</v>
      </c>
    </row>
    <row r="8690" spans="7:7">
      <c r="G8690" s="37">
        <v>0.1</v>
      </c>
    </row>
    <row r="8691" spans="7:7">
      <c r="G8691" s="50">
        <v>16.899999999999999</v>
      </c>
    </row>
    <row r="8930" spans="7:7">
      <c r="G8930" s="23" t="s">
        <v>26</v>
      </c>
    </row>
    <row r="8931" spans="7:7">
      <c r="G8931" s="35">
        <v>12.2</v>
      </c>
    </row>
    <row r="8932" spans="7:7">
      <c r="G8932" s="36">
        <v>3.7</v>
      </c>
    </row>
    <row r="8933" spans="7:7">
      <c r="G8933" s="36">
        <v>0</v>
      </c>
    </row>
    <row r="8934" spans="7:7">
      <c r="G8934" s="37">
        <v>15.9</v>
      </c>
    </row>
    <row r="8935" spans="7:7">
      <c r="G8935" s="35">
        <v>0</v>
      </c>
    </row>
    <row r="8936" spans="7:7">
      <c r="G8936" s="36">
        <v>0</v>
      </c>
    </row>
    <row r="8937" spans="7:7">
      <c r="G8937" s="36">
        <v>0</v>
      </c>
    </row>
    <row r="8938" spans="7:7">
      <c r="G8938" s="37">
        <v>0</v>
      </c>
    </row>
    <row r="8939" spans="7:7">
      <c r="G8939" s="35">
        <v>0</v>
      </c>
    </row>
    <row r="8940" spans="7:7">
      <c r="G8940" s="36">
        <v>0.8</v>
      </c>
    </row>
    <row r="8941" spans="7:7">
      <c r="G8941" s="36">
        <v>0.1</v>
      </c>
    </row>
    <row r="8942" spans="7:7">
      <c r="G8942" s="37">
        <v>0.9</v>
      </c>
    </row>
    <row r="8943" spans="7:7">
      <c r="G8943" s="35">
        <v>0.1</v>
      </c>
    </row>
    <row r="8944" spans="7:7">
      <c r="G8944" s="36">
        <v>0</v>
      </c>
    </row>
    <row r="8945" spans="7:7">
      <c r="G8945" s="36">
        <v>0</v>
      </c>
    </row>
    <row r="8946" spans="7:7">
      <c r="G8946" s="37">
        <v>0.1</v>
      </c>
    </row>
    <row r="8947" spans="7:7">
      <c r="G8947" s="50">
        <v>16.899999999999999</v>
      </c>
    </row>
    <row r="9186" spans="7:7">
      <c r="G9186" s="23" t="s">
        <v>26</v>
      </c>
    </row>
    <row r="9187" spans="7:7">
      <c r="G9187" s="35">
        <v>12.2</v>
      </c>
    </row>
    <row r="9188" spans="7:7">
      <c r="G9188" s="36">
        <v>3.7</v>
      </c>
    </row>
    <row r="9189" spans="7:7">
      <c r="G9189" s="36">
        <v>0</v>
      </c>
    </row>
    <row r="9190" spans="7:7">
      <c r="G9190" s="37">
        <v>15.9</v>
      </c>
    </row>
    <row r="9191" spans="7:7">
      <c r="G9191" s="35">
        <v>0</v>
      </c>
    </row>
    <row r="9192" spans="7:7">
      <c r="G9192" s="36">
        <v>0</v>
      </c>
    </row>
    <row r="9193" spans="7:7">
      <c r="G9193" s="36">
        <v>0</v>
      </c>
    </row>
    <row r="9194" spans="7:7">
      <c r="G9194" s="37">
        <v>0</v>
      </c>
    </row>
    <row r="9195" spans="7:7">
      <c r="G9195" s="35">
        <v>0</v>
      </c>
    </row>
    <row r="9196" spans="7:7">
      <c r="G9196" s="36">
        <v>0.8</v>
      </c>
    </row>
    <row r="9197" spans="7:7">
      <c r="G9197" s="36">
        <v>0.1</v>
      </c>
    </row>
    <row r="9198" spans="7:7">
      <c r="G9198" s="37">
        <v>0.9</v>
      </c>
    </row>
    <row r="9199" spans="7:7">
      <c r="G9199" s="35">
        <v>0.1</v>
      </c>
    </row>
    <row r="9200" spans="7:7">
      <c r="G9200" s="36">
        <v>0</v>
      </c>
    </row>
    <row r="9201" spans="7:7">
      <c r="G9201" s="36">
        <v>0</v>
      </c>
    </row>
    <row r="9202" spans="7:7">
      <c r="G9202" s="37">
        <v>0.1</v>
      </c>
    </row>
    <row r="9203" spans="7:7">
      <c r="G9203" s="50">
        <v>16.899999999999999</v>
      </c>
    </row>
    <row r="9442" spans="7:7">
      <c r="G9442" s="23" t="s">
        <v>26</v>
      </c>
    </row>
    <row r="9443" spans="7:7">
      <c r="G9443" s="35">
        <v>12.2</v>
      </c>
    </row>
    <row r="9444" spans="7:7">
      <c r="G9444" s="36">
        <v>3.7</v>
      </c>
    </row>
    <row r="9445" spans="7:7">
      <c r="G9445" s="36">
        <v>0</v>
      </c>
    </row>
    <row r="9446" spans="7:7">
      <c r="G9446" s="37">
        <v>15.9</v>
      </c>
    </row>
    <row r="9447" spans="7:7">
      <c r="G9447" s="35">
        <v>0</v>
      </c>
    </row>
    <row r="9448" spans="7:7">
      <c r="G9448" s="36">
        <v>0</v>
      </c>
    </row>
    <row r="9449" spans="7:7">
      <c r="G9449" s="36">
        <v>0</v>
      </c>
    </row>
    <row r="9450" spans="7:7">
      <c r="G9450" s="37">
        <v>0</v>
      </c>
    </row>
    <row r="9451" spans="7:7">
      <c r="G9451" s="35">
        <v>0</v>
      </c>
    </row>
    <row r="9452" spans="7:7">
      <c r="G9452" s="36">
        <v>0.8</v>
      </c>
    </row>
    <row r="9453" spans="7:7">
      <c r="G9453" s="36">
        <v>0.1</v>
      </c>
    </row>
    <row r="9454" spans="7:7">
      <c r="G9454" s="37">
        <v>0.9</v>
      </c>
    </row>
    <row r="9455" spans="7:7">
      <c r="G9455" s="35">
        <v>0.1</v>
      </c>
    </row>
    <row r="9456" spans="7:7">
      <c r="G9456" s="36">
        <v>0</v>
      </c>
    </row>
    <row r="9457" spans="7:7">
      <c r="G9457" s="36">
        <v>0</v>
      </c>
    </row>
    <row r="9458" spans="7:7">
      <c r="G9458" s="37">
        <v>0.1</v>
      </c>
    </row>
    <row r="9459" spans="7:7">
      <c r="G9459" s="50">
        <v>16.899999999999999</v>
      </c>
    </row>
    <row r="9698" spans="7:7">
      <c r="G9698" s="23" t="s">
        <v>26</v>
      </c>
    </row>
    <row r="9699" spans="7:7">
      <c r="G9699" s="35">
        <v>12.2</v>
      </c>
    </row>
    <row r="9700" spans="7:7">
      <c r="G9700" s="36">
        <v>3.7</v>
      </c>
    </row>
    <row r="9701" spans="7:7">
      <c r="G9701" s="36">
        <v>0</v>
      </c>
    </row>
    <row r="9702" spans="7:7">
      <c r="G9702" s="37">
        <v>15.9</v>
      </c>
    </row>
    <row r="9703" spans="7:7">
      <c r="G9703" s="35">
        <v>0</v>
      </c>
    </row>
    <row r="9704" spans="7:7">
      <c r="G9704" s="36">
        <v>0</v>
      </c>
    </row>
    <row r="9705" spans="7:7">
      <c r="G9705" s="36">
        <v>0</v>
      </c>
    </row>
    <row r="9706" spans="7:7">
      <c r="G9706" s="37">
        <v>0</v>
      </c>
    </row>
    <row r="9707" spans="7:7">
      <c r="G9707" s="35">
        <v>0</v>
      </c>
    </row>
    <row r="9708" spans="7:7">
      <c r="G9708" s="36">
        <v>0.8</v>
      </c>
    </row>
    <row r="9709" spans="7:7">
      <c r="G9709" s="36">
        <v>0.1</v>
      </c>
    </row>
    <row r="9710" spans="7:7">
      <c r="G9710" s="37">
        <v>0.9</v>
      </c>
    </row>
    <row r="9711" spans="7:7">
      <c r="G9711" s="35">
        <v>0.1</v>
      </c>
    </row>
    <row r="9712" spans="7:7">
      <c r="G9712" s="36">
        <v>0</v>
      </c>
    </row>
    <row r="9713" spans="7:7">
      <c r="G9713" s="36">
        <v>0</v>
      </c>
    </row>
    <row r="9714" spans="7:7">
      <c r="G9714" s="37">
        <v>0.1</v>
      </c>
    </row>
    <row r="9715" spans="7:7">
      <c r="G9715" s="50">
        <v>16.899999999999999</v>
      </c>
    </row>
    <row r="9954" spans="7:7">
      <c r="G9954" s="23" t="s">
        <v>26</v>
      </c>
    </row>
    <row r="9955" spans="7:7">
      <c r="G9955" s="35">
        <v>12.2</v>
      </c>
    </row>
    <row r="9956" spans="7:7">
      <c r="G9956" s="36">
        <v>3.7</v>
      </c>
    </row>
    <row r="9957" spans="7:7">
      <c r="G9957" s="36">
        <v>0</v>
      </c>
    </row>
    <row r="9958" spans="7:7">
      <c r="G9958" s="37">
        <v>15.9</v>
      </c>
    </row>
    <row r="9959" spans="7:7">
      <c r="G9959" s="35">
        <v>0</v>
      </c>
    </row>
    <row r="9960" spans="7:7">
      <c r="G9960" s="36">
        <v>0</v>
      </c>
    </row>
    <row r="9961" spans="7:7">
      <c r="G9961" s="36">
        <v>0</v>
      </c>
    </row>
    <row r="9962" spans="7:7">
      <c r="G9962" s="37">
        <v>0</v>
      </c>
    </row>
    <row r="9963" spans="7:7">
      <c r="G9963" s="35">
        <v>0</v>
      </c>
    </row>
    <row r="9964" spans="7:7">
      <c r="G9964" s="36">
        <v>0.8</v>
      </c>
    </row>
    <row r="9965" spans="7:7">
      <c r="G9965" s="36">
        <v>0.1</v>
      </c>
    </row>
    <row r="9966" spans="7:7">
      <c r="G9966" s="37">
        <v>0.9</v>
      </c>
    </row>
    <row r="9967" spans="7:7">
      <c r="G9967" s="35">
        <v>0.1</v>
      </c>
    </row>
    <row r="9968" spans="7:7">
      <c r="G9968" s="36">
        <v>0</v>
      </c>
    </row>
    <row r="9969" spans="7:7">
      <c r="G9969" s="36">
        <v>0</v>
      </c>
    </row>
    <row r="9970" spans="7:7">
      <c r="G9970" s="37">
        <v>0.1</v>
      </c>
    </row>
    <row r="9971" spans="7:7">
      <c r="G9971" s="50">
        <v>16.899999999999999</v>
      </c>
    </row>
    <row r="10210" spans="7:7">
      <c r="G10210" s="23" t="s">
        <v>26</v>
      </c>
    </row>
    <row r="10211" spans="7:7">
      <c r="G10211" s="35">
        <v>12.2</v>
      </c>
    </row>
    <row r="10212" spans="7:7">
      <c r="G10212" s="36">
        <v>3.7</v>
      </c>
    </row>
    <row r="10213" spans="7:7">
      <c r="G10213" s="36">
        <v>0</v>
      </c>
    </row>
    <row r="10214" spans="7:7">
      <c r="G10214" s="37">
        <v>15.9</v>
      </c>
    </row>
    <row r="10215" spans="7:7">
      <c r="G10215" s="35">
        <v>0</v>
      </c>
    </row>
    <row r="10216" spans="7:7">
      <c r="G10216" s="36">
        <v>0</v>
      </c>
    </row>
    <row r="10217" spans="7:7">
      <c r="G10217" s="36">
        <v>0</v>
      </c>
    </row>
    <row r="10218" spans="7:7">
      <c r="G10218" s="37">
        <v>0</v>
      </c>
    </row>
    <row r="10219" spans="7:7">
      <c r="G10219" s="35">
        <v>0</v>
      </c>
    </row>
    <row r="10220" spans="7:7">
      <c r="G10220" s="36">
        <v>0.8</v>
      </c>
    </row>
    <row r="10221" spans="7:7">
      <c r="G10221" s="36">
        <v>0.1</v>
      </c>
    </row>
    <row r="10222" spans="7:7">
      <c r="G10222" s="37">
        <v>0.9</v>
      </c>
    </row>
    <row r="10223" spans="7:7">
      <c r="G10223" s="35">
        <v>0.1</v>
      </c>
    </row>
    <row r="10224" spans="7:7">
      <c r="G10224" s="36">
        <v>0</v>
      </c>
    </row>
    <row r="10225" spans="7:7">
      <c r="G10225" s="36">
        <v>0</v>
      </c>
    </row>
    <row r="10226" spans="7:7">
      <c r="G10226" s="37">
        <v>0.1</v>
      </c>
    </row>
    <row r="10227" spans="7:7">
      <c r="G10227" s="50">
        <v>16.899999999999999</v>
      </c>
    </row>
    <row r="10466" spans="7:7">
      <c r="G10466" s="23" t="s">
        <v>26</v>
      </c>
    </row>
    <row r="10467" spans="7:7">
      <c r="G10467" s="35">
        <v>12.2</v>
      </c>
    </row>
    <row r="10468" spans="7:7">
      <c r="G10468" s="36">
        <v>3.7</v>
      </c>
    </row>
    <row r="10469" spans="7:7">
      <c r="G10469" s="36">
        <v>0</v>
      </c>
    </row>
    <row r="10470" spans="7:7">
      <c r="G10470" s="37">
        <v>15.9</v>
      </c>
    </row>
    <row r="10471" spans="7:7">
      <c r="G10471" s="35">
        <v>0</v>
      </c>
    </row>
    <row r="10472" spans="7:7">
      <c r="G10472" s="36">
        <v>0</v>
      </c>
    </row>
    <row r="10473" spans="7:7">
      <c r="G10473" s="36">
        <v>0</v>
      </c>
    </row>
    <row r="10474" spans="7:7">
      <c r="G10474" s="37">
        <v>0</v>
      </c>
    </row>
    <row r="10475" spans="7:7">
      <c r="G10475" s="35">
        <v>0</v>
      </c>
    </row>
    <row r="10476" spans="7:7">
      <c r="G10476" s="36">
        <v>0.8</v>
      </c>
    </row>
    <row r="10477" spans="7:7">
      <c r="G10477" s="36">
        <v>0.1</v>
      </c>
    </row>
    <row r="10478" spans="7:7">
      <c r="G10478" s="37">
        <v>0.9</v>
      </c>
    </row>
    <row r="10479" spans="7:7">
      <c r="G10479" s="35">
        <v>0.1</v>
      </c>
    </row>
    <row r="10480" spans="7:7">
      <c r="G10480" s="36">
        <v>0</v>
      </c>
    </row>
    <row r="10481" spans="7:7">
      <c r="G10481" s="36">
        <v>0</v>
      </c>
    </row>
    <row r="10482" spans="7:7">
      <c r="G10482" s="37">
        <v>0.1</v>
      </c>
    </row>
    <row r="10483" spans="7:7">
      <c r="G10483" s="50">
        <v>16.899999999999999</v>
      </c>
    </row>
    <row r="10722" spans="7:7">
      <c r="G10722" s="23" t="s">
        <v>26</v>
      </c>
    </row>
    <row r="10723" spans="7:7">
      <c r="G10723" s="35">
        <v>12.2</v>
      </c>
    </row>
    <row r="10724" spans="7:7">
      <c r="G10724" s="36">
        <v>3.7</v>
      </c>
    </row>
    <row r="10725" spans="7:7">
      <c r="G10725" s="36">
        <v>0</v>
      </c>
    </row>
    <row r="10726" spans="7:7">
      <c r="G10726" s="37">
        <v>15.9</v>
      </c>
    </row>
    <row r="10727" spans="7:7">
      <c r="G10727" s="35">
        <v>0</v>
      </c>
    </row>
    <row r="10728" spans="7:7">
      <c r="G10728" s="36">
        <v>0</v>
      </c>
    </row>
    <row r="10729" spans="7:7">
      <c r="G10729" s="36">
        <v>0</v>
      </c>
    </row>
    <row r="10730" spans="7:7">
      <c r="G10730" s="37">
        <v>0</v>
      </c>
    </row>
    <row r="10731" spans="7:7">
      <c r="G10731" s="35">
        <v>0</v>
      </c>
    </row>
    <row r="10732" spans="7:7">
      <c r="G10732" s="36">
        <v>0.8</v>
      </c>
    </row>
    <row r="10733" spans="7:7">
      <c r="G10733" s="36">
        <v>0.1</v>
      </c>
    </row>
    <row r="10734" spans="7:7">
      <c r="G10734" s="37">
        <v>0.9</v>
      </c>
    </row>
    <row r="10735" spans="7:7">
      <c r="G10735" s="35">
        <v>0.1</v>
      </c>
    </row>
    <row r="10736" spans="7:7">
      <c r="G10736" s="36">
        <v>0</v>
      </c>
    </row>
    <row r="10737" spans="7:7">
      <c r="G10737" s="36">
        <v>0</v>
      </c>
    </row>
    <row r="10738" spans="7:7">
      <c r="G10738" s="37">
        <v>0.1</v>
      </c>
    </row>
    <row r="10739" spans="7:7">
      <c r="G10739" s="50">
        <v>16.899999999999999</v>
      </c>
    </row>
    <row r="10978" spans="7:7">
      <c r="G10978" s="23" t="s">
        <v>26</v>
      </c>
    </row>
    <row r="10979" spans="7:7">
      <c r="G10979" s="35">
        <v>12.2</v>
      </c>
    </row>
    <row r="10980" spans="7:7">
      <c r="G10980" s="36">
        <v>3.7</v>
      </c>
    </row>
    <row r="10981" spans="7:7">
      <c r="G10981" s="36">
        <v>0</v>
      </c>
    </row>
    <row r="10982" spans="7:7">
      <c r="G10982" s="37">
        <v>15.9</v>
      </c>
    </row>
    <row r="10983" spans="7:7">
      <c r="G10983" s="35">
        <v>0</v>
      </c>
    </row>
    <row r="10984" spans="7:7">
      <c r="G10984" s="36">
        <v>0</v>
      </c>
    </row>
    <row r="10985" spans="7:7">
      <c r="G10985" s="36">
        <v>0</v>
      </c>
    </row>
    <row r="10986" spans="7:7">
      <c r="G10986" s="37">
        <v>0</v>
      </c>
    </row>
    <row r="10987" spans="7:7">
      <c r="G10987" s="35">
        <v>0</v>
      </c>
    </row>
    <row r="10988" spans="7:7">
      <c r="G10988" s="36">
        <v>0.8</v>
      </c>
    </row>
    <row r="10989" spans="7:7">
      <c r="G10989" s="36">
        <v>0.1</v>
      </c>
    </row>
    <row r="10990" spans="7:7">
      <c r="G10990" s="37">
        <v>0.9</v>
      </c>
    </row>
    <row r="10991" spans="7:7">
      <c r="G10991" s="35">
        <v>0.1</v>
      </c>
    </row>
    <row r="10992" spans="7:7">
      <c r="G10992" s="36">
        <v>0</v>
      </c>
    </row>
    <row r="10993" spans="7:7">
      <c r="G10993" s="36">
        <v>0</v>
      </c>
    </row>
    <row r="10994" spans="7:7">
      <c r="G10994" s="37">
        <v>0.1</v>
      </c>
    </row>
    <row r="10995" spans="7:7">
      <c r="G10995" s="50">
        <v>16.899999999999999</v>
      </c>
    </row>
    <row r="11234" spans="7:7">
      <c r="G11234" s="23" t="s">
        <v>26</v>
      </c>
    </row>
    <row r="11235" spans="7:7">
      <c r="G11235" s="35">
        <v>12.2</v>
      </c>
    </row>
    <row r="11236" spans="7:7">
      <c r="G11236" s="36">
        <v>3.7</v>
      </c>
    </row>
    <row r="11237" spans="7:7">
      <c r="G11237" s="36">
        <v>0</v>
      </c>
    </row>
    <row r="11238" spans="7:7">
      <c r="G11238" s="37">
        <v>15.9</v>
      </c>
    </row>
    <row r="11239" spans="7:7">
      <c r="G11239" s="35">
        <v>0</v>
      </c>
    </row>
    <row r="11240" spans="7:7">
      <c r="G11240" s="36">
        <v>0</v>
      </c>
    </row>
    <row r="11241" spans="7:7">
      <c r="G11241" s="36">
        <v>0</v>
      </c>
    </row>
    <row r="11242" spans="7:7">
      <c r="G11242" s="37">
        <v>0</v>
      </c>
    </row>
    <row r="11243" spans="7:7">
      <c r="G11243" s="35">
        <v>0</v>
      </c>
    </row>
    <row r="11244" spans="7:7">
      <c r="G11244" s="36">
        <v>0.8</v>
      </c>
    </row>
    <row r="11245" spans="7:7">
      <c r="G11245" s="36">
        <v>0.1</v>
      </c>
    </row>
    <row r="11246" spans="7:7">
      <c r="G11246" s="37">
        <v>0.9</v>
      </c>
    </row>
    <row r="11247" spans="7:7">
      <c r="G11247" s="35">
        <v>0.1</v>
      </c>
    </row>
    <row r="11248" spans="7:7">
      <c r="G11248" s="36">
        <v>0</v>
      </c>
    </row>
    <row r="11249" spans="7:7">
      <c r="G11249" s="36">
        <v>0</v>
      </c>
    </row>
    <row r="11250" spans="7:7">
      <c r="G11250" s="37">
        <v>0.1</v>
      </c>
    </row>
    <row r="11251" spans="7:7">
      <c r="G11251" s="50">
        <v>16.899999999999999</v>
      </c>
    </row>
    <row r="11490" spans="7:7">
      <c r="G11490" s="23" t="s">
        <v>26</v>
      </c>
    </row>
    <row r="11491" spans="7:7">
      <c r="G11491" s="35">
        <v>12.2</v>
      </c>
    </row>
    <row r="11492" spans="7:7">
      <c r="G11492" s="36">
        <v>3.7</v>
      </c>
    </row>
    <row r="11493" spans="7:7">
      <c r="G11493" s="36">
        <v>0</v>
      </c>
    </row>
    <row r="11494" spans="7:7">
      <c r="G11494" s="37">
        <v>15.9</v>
      </c>
    </row>
    <row r="11495" spans="7:7">
      <c r="G11495" s="35">
        <v>0</v>
      </c>
    </row>
    <row r="11496" spans="7:7">
      <c r="G11496" s="36">
        <v>0</v>
      </c>
    </row>
    <row r="11497" spans="7:7">
      <c r="G11497" s="36">
        <v>0</v>
      </c>
    </row>
    <row r="11498" spans="7:7">
      <c r="G11498" s="37">
        <v>0</v>
      </c>
    </row>
    <row r="11499" spans="7:7">
      <c r="G11499" s="35">
        <v>0</v>
      </c>
    </row>
    <row r="11500" spans="7:7">
      <c r="G11500" s="36">
        <v>0.8</v>
      </c>
    </row>
    <row r="11501" spans="7:7">
      <c r="G11501" s="36">
        <v>0.1</v>
      </c>
    </row>
    <row r="11502" spans="7:7">
      <c r="G11502" s="37">
        <v>0.9</v>
      </c>
    </row>
    <row r="11503" spans="7:7">
      <c r="G11503" s="35">
        <v>0.1</v>
      </c>
    </row>
    <row r="11504" spans="7:7">
      <c r="G11504" s="36">
        <v>0</v>
      </c>
    </row>
    <row r="11505" spans="7:7">
      <c r="G11505" s="36">
        <v>0</v>
      </c>
    </row>
    <row r="11506" spans="7:7">
      <c r="G11506" s="37">
        <v>0.1</v>
      </c>
    </row>
    <row r="11507" spans="7:7">
      <c r="G11507" s="50">
        <v>16.899999999999999</v>
      </c>
    </row>
    <row r="11746" spans="7:7">
      <c r="G11746" s="23" t="s">
        <v>26</v>
      </c>
    </row>
    <row r="11747" spans="7:7">
      <c r="G11747" s="35">
        <v>12.2</v>
      </c>
    </row>
    <row r="11748" spans="7:7">
      <c r="G11748" s="36">
        <v>3.7</v>
      </c>
    </row>
    <row r="11749" spans="7:7">
      <c r="G11749" s="36">
        <v>0</v>
      </c>
    </row>
    <row r="11750" spans="7:7">
      <c r="G11750" s="37">
        <v>15.9</v>
      </c>
    </row>
    <row r="11751" spans="7:7">
      <c r="G11751" s="35">
        <v>0</v>
      </c>
    </row>
    <row r="11752" spans="7:7">
      <c r="G11752" s="36">
        <v>0</v>
      </c>
    </row>
    <row r="11753" spans="7:7">
      <c r="G11753" s="36">
        <v>0</v>
      </c>
    </row>
    <row r="11754" spans="7:7">
      <c r="G11754" s="37">
        <v>0</v>
      </c>
    </row>
    <row r="11755" spans="7:7">
      <c r="G11755" s="35">
        <v>0</v>
      </c>
    </row>
    <row r="11756" spans="7:7">
      <c r="G11756" s="36">
        <v>0.8</v>
      </c>
    </row>
    <row r="11757" spans="7:7">
      <c r="G11757" s="36">
        <v>0.1</v>
      </c>
    </row>
    <row r="11758" spans="7:7">
      <c r="G11758" s="37">
        <v>0.9</v>
      </c>
    </row>
    <row r="11759" spans="7:7">
      <c r="G11759" s="35">
        <v>0.1</v>
      </c>
    </row>
    <row r="11760" spans="7:7">
      <c r="G11760" s="36">
        <v>0</v>
      </c>
    </row>
    <row r="11761" spans="7:7">
      <c r="G11761" s="36">
        <v>0</v>
      </c>
    </row>
    <row r="11762" spans="7:7">
      <c r="G11762" s="37">
        <v>0.1</v>
      </c>
    </row>
    <row r="11763" spans="7:7">
      <c r="G11763" s="50">
        <v>16.899999999999999</v>
      </c>
    </row>
    <row r="12002" spans="7:7">
      <c r="G12002" s="23" t="s">
        <v>26</v>
      </c>
    </row>
    <row r="12003" spans="7:7">
      <c r="G12003" s="35">
        <v>12.2</v>
      </c>
    </row>
    <row r="12004" spans="7:7">
      <c r="G12004" s="36">
        <v>3.7</v>
      </c>
    </row>
    <row r="12005" spans="7:7">
      <c r="G12005" s="36">
        <v>0</v>
      </c>
    </row>
    <row r="12006" spans="7:7">
      <c r="G12006" s="37">
        <v>15.9</v>
      </c>
    </row>
    <row r="12007" spans="7:7">
      <c r="G12007" s="35">
        <v>0</v>
      </c>
    </row>
    <row r="12008" spans="7:7">
      <c r="G12008" s="36">
        <v>0</v>
      </c>
    </row>
    <row r="12009" spans="7:7">
      <c r="G12009" s="36">
        <v>0</v>
      </c>
    </row>
    <row r="12010" spans="7:7">
      <c r="G12010" s="37">
        <v>0</v>
      </c>
    </row>
    <row r="12011" spans="7:7">
      <c r="G12011" s="35">
        <v>0</v>
      </c>
    </row>
    <row r="12012" spans="7:7">
      <c r="G12012" s="36">
        <v>0.8</v>
      </c>
    </row>
    <row r="12013" spans="7:7">
      <c r="G12013" s="36">
        <v>0.1</v>
      </c>
    </row>
    <row r="12014" spans="7:7">
      <c r="G12014" s="37">
        <v>0.9</v>
      </c>
    </row>
    <row r="12015" spans="7:7">
      <c r="G12015" s="35">
        <v>0.1</v>
      </c>
    </row>
    <row r="12016" spans="7:7">
      <c r="G12016" s="36">
        <v>0</v>
      </c>
    </row>
    <row r="12017" spans="7:7">
      <c r="G12017" s="36">
        <v>0</v>
      </c>
    </row>
    <row r="12018" spans="7:7">
      <c r="G12018" s="37">
        <v>0.1</v>
      </c>
    </row>
    <row r="12019" spans="7:7">
      <c r="G12019" s="50">
        <v>16.899999999999999</v>
      </c>
    </row>
    <row r="12258" spans="7:7">
      <c r="G12258" s="23" t="s">
        <v>26</v>
      </c>
    </row>
    <row r="12259" spans="7:7">
      <c r="G12259" s="35">
        <v>12.2</v>
      </c>
    </row>
    <row r="12260" spans="7:7">
      <c r="G12260" s="36">
        <v>3.7</v>
      </c>
    </row>
    <row r="12261" spans="7:7">
      <c r="G12261" s="36">
        <v>0</v>
      </c>
    </row>
    <row r="12262" spans="7:7">
      <c r="G12262" s="37">
        <v>15.9</v>
      </c>
    </row>
    <row r="12263" spans="7:7">
      <c r="G12263" s="35">
        <v>0</v>
      </c>
    </row>
    <row r="12264" spans="7:7">
      <c r="G12264" s="36">
        <v>0</v>
      </c>
    </row>
    <row r="12265" spans="7:7">
      <c r="G12265" s="36">
        <v>0</v>
      </c>
    </row>
    <row r="12266" spans="7:7">
      <c r="G12266" s="37">
        <v>0</v>
      </c>
    </row>
    <row r="12267" spans="7:7">
      <c r="G12267" s="35">
        <v>0</v>
      </c>
    </row>
    <row r="12268" spans="7:7">
      <c r="G12268" s="36">
        <v>0.8</v>
      </c>
    </row>
    <row r="12269" spans="7:7">
      <c r="G12269" s="36">
        <v>0.1</v>
      </c>
    </row>
    <row r="12270" spans="7:7">
      <c r="G12270" s="37">
        <v>0.9</v>
      </c>
    </row>
    <row r="12271" spans="7:7">
      <c r="G12271" s="35">
        <v>0.1</v>
      </c>
    </row>
    <row r="12272" spans="7:7">
      <c r="G12272" s="36">
        <v>0</v>
      </c>
    </row>
    <row r="12273" spans="7:7">
      <c r="G12273" s="36">
        <v>0</v>
      </c>
    </row>
    <row r="12274" spans="7:7">
      <c r="G12274" s="37">
        <v>0.1</v>
      </c>
    </row>
    <row r="12275" spans="7:7">
      <c r="G12275" s="50">
        <v>16.899999999999999</v>
      </c>
    </row>
    <row r="12514" spans="7:7">
      <c r="G12514" s="23" t="s">
        <v>26</v>
      </c>
    </row>
    <row r="12515" spans="7:7">
      <c r="G12515" s="35">
        <v>12.2</v>
      </c>
    </row>
    <row r="12516" spans="7:7">
      <c r="G12516" s="36">
        <v>3.7</v>
      </c>
    </row>
    <row r="12517" spans="7:7">
      <c r="G12517" s="36">
        <v>0</v>
      </c>
    </row>
    <row r="12518" spans="7:7">
      <c r="G12518" s="37">
        <v>15.9</v>
      </c>
    </row>
    <row r="12519" spans="7:7">
      <c r="G12519" s="35">
        <v>0</v>
      </c>
    </row>
    <row r="12520" spans="7:7">
      <c r="G12520" s="36">
        <v>0</v>
      </c>
    </row>
    <row r="12521" spans="7:7">
      <c r="G12521" s="36">
        <v>0</v>
      </c>
    </row>
    <row r="12522" spans="7:7">
      <c r="G12522" s="37">
        <v>0</v>
      </c>
    </row>
    <row r="12523" spans="7:7">
      <c r="G12523" s="35">
        <v>0</v>
      </c>
    </row>
    <row r="12524" spans="7:7">
      <c r="G12524" s="36">
        <v>0.8</v>
      </c>
    </row>
    <row r="12525" spans="7:7">
      <c r="G12525" s="36">
        <v>0.1</v>
      </c>
    </row>
    <row r="12526" spans="7:7">
      <c r="G12526" s="37">
        <v>0.9</v>
      </c>
    </row>
    <row r="12527" spans="7:7">
      <c r="G12527" s="35">
        <v>0.1</v>
      </c>
    </row>
    <row r="12528" spans="7:7">
      <c r="G12528" s="36">
        <v>0</v>
      </c>
    </row>
    <row r="12529" spans="7:7">
      <c r="G12529" s="36">
        <v>0</v>
      </c>
    </row>
    <row r="12530" spans="7:7">
      <c r="G12530" s="37">
        <v>0.1</v>
      </c>
    </row>
    <row r="12531" spans="7:7">
      <c r="G12531" s="50">
        <v>16.899999999999999</v>
      </c>
    </row>
    <row r="12770" spans="7:7">
      <c r="G12770" s="23" t="s">
        <v>26</v>
      </c>
    </row>
    <row r="12771" spans="7:7">
      <c r="G12771" s="35">
        <v>12.2</v>
      </c>
    </row>
    <row r="12772" spans="7:7">
      <c r="G12772" s="36">
        <v>3.7</v>
      </c>
    </row>
    <row r="12773" spans="7:7">
      <c r="G12773" s="36">
        <v>0</v>
      </c>
    </row>
    <row r="12774" spans="7:7">
      <c r="G12774" s="37">
        <v>15.9</v>
      </c>
    </row>
    <row r="12775" spans="7:7">
      <c r="G12775" s="35">
        <v>0</v>
      </c>
    </row>
    <row r="12776" spans="7:7">
      <c r="G12776" s="36">
        <v>0</v>
      </c>
    </row>
    <row r="12777" spans="7:7">
      <c r="G12777" s="36">
        <v>0</v>
      </c>
    </row>
    <row r="12778" spans="7:7">
      <c r="G12778" s="37">
        <v>0</v>
      </c>
    </row>
    <row r="12779" spans="7:7">
      <c r="G12779" s="35">
        <v>0</v>
      </c>
    </row>
    <row r="12780" spans="7:7">
      <c r="G12780" s="36">
        <v>0.8</v>
      </c>
    </row>
    <row r="12781" spans="7:7">
      <c r="G12781" s="36">
        <v>0.1</v>
      </c>
    </row>
    <row r="12782" spans="7:7">
      <c r="G12782" s="37">
        <v>0.9</v>
      </c>
    </row>
    <row r="12783" spans="7:7">
      <c r="G12783" s="35">
        <v>0.1</v>
      </c>
    </row>
    <row r="12784" spans="7:7">
      <c r="G12784" s="36">
        <v>0</v>
      </c>
    </row>
    <row r="12785" spans="7:7">
      <c r="G12785" s="36">
        <v>0</v>
      </c>
    </row>
    <row r="12786" spans="7:7">
      <c r="G12786" s="37">
        <v>0.1</v>
      </c>
    </row>
    <row r="12787" spans="7:7">
      <c r="G12787" s="50">
        <v>16.899999999999999</v>
      </c>
    </row>
    <row r="13026" spans="7:7">
      <c r="G13026" s="23" t="s">
        <v>26</v>
      </c>
    </row>
    <row r="13027" spans="7:7">
      <c r="G13027" s="35">
        <v>12.2</v>
      </c>
    </row>
    <row r="13028" spans="7:7">
      <c r="G13028" s="36">
        <v>3.7</v>
      </c>
    </row>
    <row r="13029" spans="7:7">
      <c r="G13029" s="36">
        <v>0</v>
      </c>
    </row>
    <row r="13030" spans="7:7">
      <c r="G13030" s="37">
        <v>15.9</v>
      </c>
    </row>
    <row r="13031" spans="7:7">
      <c r="G13031" s="35">
        <v>0</v>
      </c>
    </row>
    <row r="13032" spans="7:7">
      <c r="G13032" s="36">
        <v>0</v>
      </c>
    </row>
    <row r="13033" spans="7:7">
      <c r="G13033" s="36">
        <v>0</v>
      </c>
    </row>
    <row r="13034" spans="7:7">
      <c r="G13034" s="37">
        <v>0</v>
      </c>
    </row>
    <row r="13035" spans="7:7">
      <c r="G13035" s="35">
        <v>0</v>
      </c>
    </row>
    <row r="13036" spans="7:7">
      <c r="G13036" s="36">
        <v>0.8</v>
      </c>
    </row>
    <row r="13037" spans="7:7">
      <c r="G13037" s="36">
        <v>0.1</v>
      </c>
    </row>
    <row r="13038" spans="7:7">
      <c r="G13038" s="37">
        <v>0.9</v>
      </c>
    </row>
    <row r="13039" spans="7:7">
      <c r="G13039" s="35">
        <v>0.1</v>
      </c>
    </row>
    <row r="13040" spans="7:7">
      <c r="G13040" s="36">
        <v>0</v>
      </c>
    </row>
    <row r="13041" spans="7:7">
      <c r="G13041" s="36">
        <v>0</v>
      </c>
    </row>
    <row r="13042" spans="7:7">
      <c r="G13042" s="37">
        <v>0.1</v>
      </c>
    </row>
    <row r="13043" spans="7:7">
      <c r="G13043" s="50">
        <v>16.899999999999999</v>
      </c>
    </row>
    <row r="13282" spans="7:7">
      <c r="G13282" s="23" t="s">
        <v>26</v>
      </c>
    </row>
    <row r="13283" spans="7:7">
      <c r="G13283" s="35">
        <v>12.2</v>
      </c>
    </row>
    <row r="13284" spans="7:7">
      <c r="G13284" s="36">
        <v>3.7</v>
      </c>
    </row>
    <row r="13285" spans="7:7">
      <c r="G13285" s="36">
        <v>0</v>
      </c>
    </row>
    <row r="13286" spans="7:7">
      <c r="G13286" s="37">
        <v>15.9</v>
      </c>
    </row>
    <row r="13287" spans="7:7">
      <c r="G13287" s="35">
        <v>0</v>
      </c>
    </row>
    <row r="13288" spans="7:7">
      <c r="G13288" s="36">
        <v>0</v>
      </c>
    </row>
    <row r="13289" spans="7:7">
      <c r="G13289" s="36">
        <v>0</v>
      </c>
    </row>
    <row r="13290" spans="7:7">
      <c r="G13290" s="37">
        <v>0</v>
      </c>
    </row>
    <row r="13291" spans="7:7">
      <c r="G13291" s="35">
        <v>0</v>
      </c>
    </row>
    <row r="13292" spans="7:7">
      <c r="G13292" s="36">
        <v>0.8</v>
      </c>
    </row>
    <row r="13293" spans="7:7">
      <c r="G13293" s="36">
        <v>0.1</v>
      </c>
    </row>
    <row r="13294" spans="7:7">
      <c r="G13294" s="37">
        <v>0.9</v>
      </c>
    </row>
    <row r="13295" spans="7:7">
      <c r="G13295" s="35">
        <v>0.1</v>
      </c>
    </row>
    <row r="13296" spans="7:7">
      <c r="G13296" s="36">
        <v>0</v>
      </c>
    </row>
    <row r="13297" spans="7:7">
      <c r="G13297" s="36">
        <v>0</v>
      </c>
    </row>
    <row r="13298" spans="7:7">
      <c r="G13298" s="37">
        <v>0.1</v>
      </c>
    </row>
    <row r="13299" spans="7:7">
      <c r="G13299" s="50">
        <v>16.899999999999999</v>
      </c>
    </row>
    <row r="13538" spans="7:7">
      <c r="G13538" s="23" t="s">
        <v>26</v>
      </c>
    </row>
    <row r="13539" spans="7:7">
      <c r="G13539" s="35">
        <v>12.2</v>
      </c>
    </row>
    <row r="13540" spans="7:7">
      <c r="G13540" s="36">
        <v>3.7</v>
      </c>
    </row>
    <row r="13541" spans="7:7">
      <c r="G13541" s="36">
        <v>0</v>
      </c>
    </row>
    <row r="13542" spans="7:7">
      <c r="G13542" s="37">
        <v>15.9</v>
      </c>
    </row>
    <row r="13543" spans="7:7">
      <c r="G13543" s="35">
        <v>0</v>
      </c>
    </row>
    <row r="13544" spans="7:7">
      <c r="G13544" s="36">
        <v>0</v>
      </c>
    </row>
    <row r="13545" spans="7:7">
      <c r="G13545" s="36">
        <v>0</v>
      </c>
    </row>
    <row r="13546" spans="7:7">
      <c r="G13546" s="37">
        <v>0</v>
      </c>
    </row>
    <row r="13547" spans="7:7">
      <c r="G13547" s="35">
        <v>0</v>
      </c>
    </row>
    <row r="13548" spans="7:7">
      <c r="G13548" s="36">
        <v>0.8</v>
      </c>
    </row>
    <row r="13549" spans="7:7">
      <c r="G13549" s="36">
        <v>0.1</v>
      </c>
    </row>
    <row r="13550" spans="7:7">
      <c r="G13550" s="37">
        <v>0.9</v>
      </c>
    </row>
    <row r="13551" spans="7:7">
      <c r="G13551" s="35">
        <v>0.1</v>
      </c>
    </row>
    <row r="13552" spans="7:7">
      <c r="G13552" s="36">
        <v>0</v>
      </c>
    </row>
    <row r="13553" spans="7:7">
      <c r="G13553" s="36">
        <v>0</v>
      </c>
    </row>
    <row r="13554" spans="7:7">
      <c r="G13554" s="37">
        <v>0.1</v>
      </c>
    </row>
    <row r="13555" spans="7:7">
      <c r="G13555" s="50">
        <v>16.899999999999999</v>
      </c>
    </row>
    <row r="13794" spans="7:7">
      <c r="G13794" s="23" t="s">
        <v>26</v>
      </c>
    </row>
    <row r="13795" spans="7:7">
      <c r="G13795" s="35">
        <v>12.2</v>
      </c>
    </row>
    <row r="13796" spans="7:7">
      <c r="G13796" s="36">
        <v>3.7</v>
      </c>
    </row>
    <row r="13797" spans="7:7">
      <c r="G13797" s="36">
        <v>0</v>
      </c>
    </row>
    <row r="13798" spans="7:7">
      <c r="G13798" s="37">
        <v>15.9</v>
      </c>
    </row>
    <row r="13799" spans="7:7">
      <c r="G13799" s="35">
        <v>0</v>
      </c>
    </row>
    <row r="13800" spans="7:7">
      <c r="G13800" s="36">
        <v>0</v>
      </c>
    </row>
    <row r="13801" spans="7:7">
      <c r="G13801" s="36">
        <v>0</v>
      </c>
    </row>
    <row r="13802" spans="7:7">
      <c r="G13802" s="37">
        <v>0</v>
      </c>
    </row>
    <row r="13803" spans="7:7">
      <c r="G13803" s="35">
        <v>0</v>
      </c>
    </row>
    <row r="13804" spans="7:7">
      <c r="G13804" s="36">
        <v>0.8</v>
      </c>
    </row>
    <row r="13805" spans="7:7">
      <c r="G13805" s="36">
        <v>0.1</v>
      </c>
    </row>
    <row r="13806" spans="7:7">
      <c r="G13806" s="37">
        <v>0.9</v>
      </c>
    </row>
    <row r="13807" spans="7:7">
      <c r="G13807" s="35">
        <v>0.1</v>
      </c>
    </row>
    <row r="13808" spans="7:7">
      <c r="G13808" s="36">
        <v>0</v>
      </c>
    </row>
    <row r="13809" spans="7:7">
      <c r="G13809" s="36">
        <v>0</v>
      </c>
    </row>
    <row r="13810" spans="7:7">
      <c r="G13810" s="37">
        <v>0.1</v>
      </c>
    </row>
    <row r="13811" spans="7:7">
      <c r="G13811" s="50">
        <v>16.899999999999999</v>
      </c>
    </row>
    <row r="14050" spans="7:7">
      <c r="G14050" s="23" t="s">
        <v>26</v>
      </c>
    </row>
    <row r="14051" spans="7:7">
      <c r="G14051" s="35">
        <v>12.2</v>
      </c>
    </row>
    <row r="14052" spans="7:7">
      <c r="G14052" s="36">
        <v>3.7</v>
      </c>
    </row>
    <row r="14053" spans="7:7">
      <c r="G14053" s="36">
        <v>0</v>
      </c>
    </row>
    <row r="14054" spans="7:7">
      <c r="G14054" s="37">
        <v>15.9</v>
      </c>
    </row>
    <row r="14055" spans="7:7">
      <c r="G14055" s="35">
        <v>0</v>
      </c>
    </row>
    <row r="14056" spans="7:7">
      <c r="G14056" s="36">
        <v>0</v>
      </c>
    </row>
    <row r="14057" spans="7:7">
      <c r="G14057" s="36">
        <v>0</v>
      </c>
    </row>
    <row r="14058" spans="7:7">
      <c r="G14058" s="37">
        <v>0</v>
      </c>
    </row>
    <row r="14059" spans="7:7">
      <c r="G14059" s="35">
        <v>0</v>
      </c>
    </row>
    <row r="14060" spans="7:7">
      <c r="G14060" s="36">
        <v>0.8</v>
      </c>
    </row>
    <row r="14061" spans="7:7">
      <c r="G14061" s="36">
        <v>0.1</v>
      </c>
    </row>
    <row r="14062" spans="7:7">
      <c r="G14062" s="37">
        <v>0.9</v>
      </c>
    </row>
    <row r="14063" spans="7:7">
      <c r="G14063" s="35">
        <v>0.1</v>
      </c>
    </row>
    <row r="14064" spans="7:7">
      <c r="G14064" s="36">
        <v>0</v>
      </c>
    </row>
    <row r="14065" spans="7:7">
      <c r="G14065" s="36">
        <v>0</v>
      </c>
    </row>
    <row r="14066" spans="7:7">
      <c r="G14066" s="37">
        <v>0.1</v>
      </c>
    </row>
    <row r="14067" spans="7:7">
      <c r="G14067" s="50">
        <v>16.899999999999999</v>
      </c>
    </row>
    <row r="14306" spans="7:7">
      <c r="G14306" s="23" t="s">
        <v>26</v>
      </c>
    </row>
    <row r="14307" spans="7:7">
      <c r="G14307" s="35">
        <v>12.2</v>
      </c>
    </row>
    <row r="14308" spans="7:7">
      <c r="G14308" s="36">
        <v>3.7</v>
      </c>
    </row>
    <row r="14309" spans="7:7">
      <c r="G14309" s="36">
        <v>0</v>
      </c>
    </row>
    <row r="14310" spans="7:7">
      <c r="G14310" s="37">
        <v>15.9</v>
      </c>
    </row>
    <row r="14311" spans="7:7">
      <c r="G14311" s="35">
        <v>0</v>
      </c>
    </row>
    <row r="14312" spans="7:7">
      <c r="G14312" s="36">
        <v>0</v>
      </c>
    </row>
    <row r="14313" spans="7:7">
      <c r="G14313" s="36">
        <v>0</v>
      </c>
    </row>
    <row r="14314" spans="7:7">
      <c r="G14314" s="37">
        <v>0</v>
      </c>
    </row>
    <row r="14315" spans="7:7">
      <c r="G14315" s="35">
        <v>0</v>
      </c>
    </row>
    <row r="14316" spans="7:7">
      <c r="G14316" s="36">
        <v>0.8</v>
      </c>
    </row>
    <row r="14317" spans="7:7">
      <c r="G14317" s="36">
        <v>0.1</v>
      </c>
    </row>
    <row r="14318" spans="7:7">
      <c r="G14318" s="37">
        <v>0.9</v>
      </c>
    </row>
    <row r="14319" spans="7:7">
      <c r="G14319" s="35">
        <v>0.1</v>
      </c>
    </row>
    <row r="14320" spans="7:7">
      <c r="G14320" s="36">
        <v>0</v>
      </c>
    </row>
    <row r="14321" spans="7:7">
      <c r="G14321" s="36">
        <v>0</v>
      </c>
    </row>
    <row r="14322" spans="7:7">
      <c r="G14322" s="37">
        <v>0.1</v>
      </c>
    </row>
    <row r="14323" spans="7:7">
      <c r="G14323" s="50">
        <v>16.899999999999999</v>
      </c>
    </row>
    <row r="14562" spans="7:7">
      <c r="G14562" s="23" t="s">
        <v>26</v>
      </c>
    </row>
    <row r="14563" spans="7:7">
      <c r="G14563" s="35">
        <v>12.2</v>
      </c>
    </row>
    <row r="14564" spans="7:7">
      <c r="G14564" s="36">
        <v>3.7</v>
      </c>
    </row>
    <row r="14565" spans="7:7">
      <c r="G14565" s="36">
        <v>0</v>
      </c>
    </row>
    <row r="14566" spans="7:7">
      <c r="G14566" s="37">
        <v>15.9</v>
      </c>
    </row>
    <row r="14567" spans="7:7">
      <c r="G14567" s="35">
        <v>0</v>
      </c>
    </row>
    <row r="14568" spans="7:7">
      <c r="G14568" s="36">
        <v>0</v>
      </c>
    </row>
    <row r="14569" spans="7:7">
      <c r="G14569" s="36">
        <v>0</v>
      </c>
    </row>
    <row r="14570" spans="7:7">
      <c r="G14570" s="37">
        <v>0</v>
      </c>
    </row>
    <row r="14571" spans="7:7">
      <c r="G14571" s="35">
        <v>0</v>
      </c>
    </row>
    <row r="14572" spans="7:7">
      <c r="G14572" s="36">
        <v>0.8</v>
      </c>
    </row>
    <row r="14573" spans="7:7">
      <c r="G14573" s="36">
        <v>0.1</v>
      </c>
    </row>
    <row r="14574" spans="7:7">
      <c r="G14574" s="37">
        <v>0.9</v>
      </c>
    </row>
    <row r="14575" spans="7:7">
      <c r="G14575" s="35">
        <v>0.1</v>
      </c>
    </row>
    <row r="14576" spans="7:7">
      <c r="G14576" s="36">
        <v>0</v>
      </c>
    </row>
    <row r="14577" spans="7:7">
      <c r="G14577" s="36">
        <v>0</v>
      </c>
    </row>
    <row r="14578" spans="7:7">
      <c r="G14578" s="37">
        <v>0.1</v>
      </c>
    </row>
    <row r="14579" spans="7:7">
      <c r="G14579" s="50">
        <v>16.899999999999999</v>
      </c>
    </row>
    <row r="14818" spans="7:7">
      <c r="G14818" s="23" t="s">
        <v>26</v>
      </c>
    </row>
    <row r="14819" spans="7:7">
      <c r="G14819" s="35">
        <v>12.2</v>
      </c>
    </row>
    <row r="14820" spans="7:7">
      <c r="G14820" s="36">
        <v>3.7</v>
      </c>
    </row>
    <row r="14821" spans="7:7">
      <c r="G14821" s="36">
        <v>0</v>
      </c>
    </row>
    <row r="14822" spans="7:7">
      <c r="G14822" s="37">
        <v>15.9</v>
      </c>
    </row>
    <row r="14823" spans="7:7">
      <c r="G14823" s="35">
        <v>0</v>
      </c>
    </row>
    <row r="14824" spans="7:7">
      <c r="G14824" s="36">
        <v>0</v>
      </c>
    </row>
    <row r="14825" spans="7:7">
      <c r="G14825" s="36">
        <v>0</v>
      </c>
    </row>
    <row r="14826" spans="7:7">
      <c r="G14826" s="37">
        <v>0</v>
      </c>
    </row>
    <row r="14827" spans="7:7">
      <c r="G14827" s="35">
        <v>0</v>
      </c>
    </row>
    <row r="14828" spans="7:7">
      <c r="G14828" s="36">
        <v>0.8</v>
      </c>
    </row>
    <row r="14829" spans="7:7">
      <c r="G14829" s="36">
        <v>0.1</v>
      </c>
    </row>
    <row r="14830" spans="7:7">
      <c r="G14830" s="37">
        <v>0.9</v>
      </c>
    </row>
    <row r="14831" spans="7:7">
      <c r="G14831" s="35">
        <v>0.1</v>
      </c>
    </row>
    <row r="14832" spans="7:7">
      <c r="G14832" s="36">
        <v>0</v>
      </c>
    </row>
    <row r="14833" spans="7:7">
      <c r="G14833" s="36">
        <v>0</v>
      </c>
    </row>
    <row r="14834" spans="7:7">
      <c r="G14834" s="37">
        <v>0.1</v>
      </c>
    </row>
    <row r="14835" spans="7:7">
      <c r="G14835" s="50">
        <v>16.899999999999999</v>
      </c>
    </row>
    <row r="15074" spans="7:7">
      <c r="G15074" s="23" t="s">
        <v>26</v>
      </c>
    </row>
    <row r="15075" spans="7:7">
      <c r="G15075" s="35">
        <v>12.2</v>
      </c>
    </row>
    <row r="15076" spans="7:7">
      <c r="G15076" s="36">
        <v>3.7</v>
      </c>
    </row>
    <row r="15077" spans="7:7">
      <c r="G15077" s="36">
        <v>0</v>
      </c>
    </row>
    <row r="15078" spans="7:7">
      <c r="G15078" s="37">
        <v>15.9</v>
      </c>
    </row>
    <row r="15079" spans="7:7">
      <c r="G15079" s="35">
        <v>0</v>
      </c>
    </row>
    <row r="15080" spans="7:7">
      <c r="G15080" s="36">
        <v>0</v>
      </c>
    </row>
    <row r="15081" spans="7:7">
      <c r="G15081" s="36">
        <v>0</v>
      </c>
    </row>
    <row r="15082" spans="7:7">
      <c r="G15082" s="37">
        <v>0</v>
      </c>
    </row>
    <row r="15083" spans="7:7">
      <c r="G15083" s="35">
        <v>0</v>
      </c>
    </row>
    <row r="15084" spans="7:7">
      <c r="G15084" s="36">
        <v>0.8</v>
      </c>
    </row>
    <row r="15085" spans="7:7">
      <c r="G15085" s="36">
        <v>0.1</v>
      </c>
    </row>
    <row r="15086" spans="7:7">
      <c r="G15086" s="37">
        <v>0.9</v>
      </c>
    </row>
    <row r="15087" spans="7:7">
      <c r="G15087" s="35">
        <v>0.1</v>
      </c>
    </row>
    <row r="15088" spans="7:7">
      <c r="G15088" s="36">
        <v>0</v>
      </c>
    </row>
    <row r="15089" spans="7:7">
      <c r="G15089" s="36">
        <v>0</v>
      </c>
    </row>
    <row r="15090" spans="7:7">
      <c r="G15090" s="37">
        <v>0.1</v>
      </c>
    </row>
    <row r="15091" spans="7:7">
      <c r="G15091" s="50">
        <v>16.899999999999999</v>
      </c>
    </row>
    <row r="15330" spans="7:7">
      <c r="G15330" s="23" t="s">
        <v>26</v>
      </c>
    </row>
    <row r="15331" spans="7:7">
      <c r="G15331" s="35">
        <v>12.2</v>
      </c>
    </row>
    <row r="15332" spans="7:7">
      <c r="G15332" s="36">
        <v>3.7</v>
      </c>
    </row>
    <row r="15333" spans="7:7">
      <c r="G15333" s="36">
        <v>0</v>
      </c>
    </row>
    <row r="15334" spans="7:7">
      <c r="G15334" s="37">
        <v>15.9</v>
      </c>
    </row>
    <row r="15335" spans="7:7">
      <c r="G15335" s="35">
        <v>0</v>
      </c>
    </row>
    <row r="15336" spans="7:7">
      <c r="G15336" s="36">
        <v>0</v>
      </c>
    </row>
    <row r="15337" spans="7:7">
      <c r="G15337" s="36">
        <v>0</v>
      </c>
    </row>
    <row r="15338" spans="7:7">
      <c r="G15338" s="37">
        <v>0</v>
      </c>
    </row>
    <row r="15339" spans="7:7">
      <c r="G15339" s="35">
        <v>0</v>
      </c>
    </row>
    <row r="15340" spans="7:7">
      <c r="G15340" s="36">
        <v>0.8</v>
      </c>
    </row>
    <row r="15341" spans="7:7">
      <c r="G15341" s="36">
        <v>0.1</v>
      </c>
    </row>
    <row r="15342" spans="7:7">
      <c r="G15342" s="37">
        <v>0.9</v>
      </c>
    </row>
    <row r="15343" spans="7:7">
      <c r="G15343" s="35">
        <v>0.1</v>
      </c>
    </row>
    <row r="15344" spans="7:7">
      <c r="G15344" s="36">
        <v>0</v>
      </c>
    </row>
    <row r="15345" spans="7:7">
      <c r="G15345" s="36">
        <v>0</v>
      </c>
    </row>
    <row r="15346" spans="7:7">
      <c r="G15346" s="37">
        <v>0.1</v>
      </c>
    </row>
    <row r="15347" spans="7:7">
      <c r="G15347" s="50">
        <v>16.899999999999999</v>
      </c>
    </row>
    <row r="15586" spans="7:7">
      <c r="G15586" s="23" t="s">
        <v>26</v>
      </c>
    </row>
    <row r="15587" spans="7:7">
      <c r="G15587" s="35">
        <v>12.2</v>
      </c>
    </row>
    <row r="15588" spans="7:7">
      <c r="G15588" s="36">
        <v>3.7</v>
      </c>
    </row>
    <row r="15589" spans="7:7">
      <c r="G15589" s="36">
        <v>0</v>
      </c>
    </row>
    <row r="15590" spans="7:7">
      <c r="G15590" s="37">
        <v>15.9</v>
      </c>
    </row>
    <row r="15591" spans="7:7">
      <c r="G15591" s="35">
        <v>0</v>
      </c>
    </row>
    <row r="15592" spans="7:7">
      <c r="G15592" s="36">
        <v>0</v>
      </c>
    </row>
    <row r="15593" spans="7:7">
      <c r="G15593" s="36">
        <v>0</v>
      </c>
    </row>
    <row r="15594" spans="7:7">
      <c r="G15594" s="37">
        <v>0</v>
      </c>
    </row>
    <row r="15595" spans="7:7">
      <c r="G15595" s="35">
        <v>0</v>
      </c>
    </row>
    <row r="15596" spans="7:7">
      <c r="G15596" s="36">
        <v>0.8</v>
      </c>
    </row>
    <row r="15597" spans="7:7">
      <c r="G15597" s="36">
        <v>0.1</v>
      </c>
    </row>
    <row r="15598" spans="7:7">
      <c r="G15598" s="37">
        <v>0.9</v>
      </c>
    </row>
    <row r="15599" spans="7:7">
      <c r="G15599" s="35">
        <v>0.1</v>
      </c>
    </row>
    <row r="15600" spans="7:7">
      <c r="G15600" s="36">
        <v>0</v>
      </c>
    </row>
    <row r="15601" spans="7:7">
      <c r="G15601" s="36">
        <v>0</v>
      </c>
    </row>
    <row r="15602" spans="7:7">
      <c r="G15602" s="37">
        <v>0.1</v>
      </c>
    </row>
    <row r="15603" spans="7:7">
      <c r="G15603" s="50">
        <v>16.899999999999999</v>
      </c>
    </row>
    <row r="15842" spans="7:7">
      <c r="G15842" s="23" t="s">
        <v>26</v>
      </c>
    </row>
    <row r="15843" spans="7:7">
      <c r="G15843" s="35">
        <v>12.2</v>
      </c>
    </row>
    <row r="15844" spans="7:7">
      <c r="G15844" s="36">
        <v>3.7</v>
      </c>
    </row>
    <row r="15845" spans="7:7">
      <c r="G15845" s="36">
        <v>0</v>
      </c>
    </row>
    <row r="15846" spans="7:7">
      <c r="G15846" s="37">
        <v>15.9</v>
      </c>
    </row>
    <row r="15847" spans="7:7">
      <c r="G15847" s="35">
        <v>0</v>
      </c>
    </row>
    <row r="15848" spans="7:7">
      <c r="G15848" s="36">
        <v>0</v>
      </c>
    </row>
    <row r="15849" spans="7:7">
      <c r="G15849" s="36">
        <v>0</v>
      </c>
    </row>
    <row r="15850" spans="7:7">
      <c r="G15850" s="37">
        <v>0</v>
      </c>
    </row>
    <row r="15851" spans="7:7">
      <c r="G15851" s="35">
        <v>0</v>
      </c>
    </row>
    <row r="15852" spans="7:7">
      <c r="G15852" s="36">
        <v>0.8</v>
      </c>
    </row>
    <row r="15853" spans="7:7">
      <c r="G15853" s="36">
        <v>0.1</v>
      </c>
    </row>
    <row r="15854" spans="7:7">
      <c r="G15854" s="37">
        <v>0.9</v>
      </c>
    </row>
    <row r="15855" spans="7:7">
      <c r="G15855" s="35">
        <v>0.1</v>
      </c>
    </row>
    <row r="15856" spans="7:7">
      <c r="G15856" s="36">
        <v>0</v>
      </c>
    </row>
    <row r="15857" spans="7:7">
      <c r="G15857" s="36">
        <v>0</v>
      </c>
    </row>
    <row r="15858" spans="7:7">
      <c r="G15858" s="37">
        <v>0.1</v>
      </c>
    </row>
    <row r="15859" spans="7:7">
      <c r="G15859" s="50">
        <v>16.899999999999999</v>
      </c>
    </row>
    <row r="16098" spans="7:7">
      <c r="G16098" s="23" t="s">
        <v>26</v>
      </c>
    </row>
    <row r="16099" spans="7:7">
      <c r="G16099" s="35">
        <v>12.2</v>
      </c>
    </row>
    <row r="16100" spans="7:7">
      <c r="G16100" s="36">
        <v>3.7</v>
      </c>
    </row>
    <row r="16101" spans="7:7">
      <c r="G16101" s="36">
        <v>0</v>
      </c>
    </row>
    <row r="16102" spans="7:7">
      <c r="G16102" s="37">
        <v>15.9</v>
      </c>
    </row>
    <row r="16103" spans="7:7">
      <c r="G16103" s="35">
        <v>0</v>
      </c>
    </row>
    <row r="16104" spans="7:7">
      <c r="G16104" s="36">
        <v>0</v>
      </c>
    </row>
    <row r="16105" spans="7:7">
      <c r="G16105" s="36">
        <v>0</v>
      </c>
    </row>
    <row r="16106" spans="7:7">
      <c r="G16106" s="37">
        <v>0</v>
      </c>
    </row>
    <row r="16107" spans="7:7">
      <c r="G16107" s="35">
        <v>0</v>
      </c>
    </row>
    <row r="16108" spans="7:7">
      <c r="G16108" s="36">
        <v>0.8</v>
      </c>
    </row>
    <row r="16109" spans="7:7">
      <c r="G16109" s="36">
        <v>0.1</v>
      </c>
    </row>
    <row r="16110" spans="7:7">
      <c r="G16110" s="37">
        <v>0.9</v>
      </c>
    </row>
    <row r="16111" spans="7:7">
      <c r="G16111" s="35">
        <v>0.1</v>
      </c>
    </row>
    <row r="16112" spans="7:7">
      <c r="G16112" s="36">
        <v>0</v>
      </c>
    </row>
    <row r="16113" spans="7:7">
      <c r="G16113" s="36">
        <v>0</v>
      </c>
    </row>
    <row r="16114" spans="7:7">
      <c r="G16114" s="37">
        <v>0.1</v>
      </c>
    </row>
    <row r="16115" spans="7:7">
      <c r="G16115" s="50">
        <v>16.899999999999999</v>
      </c>
    </row>
    <row r="16354" spans="7:7">
      <c r="G16354" s="23" t="s">
        <v>26</v>
      </c>
    </row>
    <row r="16355" spans="7:7">
      <c r="G16355" s="35">
        <v>12.2</v>
      </c>
    </row>
    <row r="16356" spans="7:7">
      <c r="G16356" s="36">
        <v>3.7</v>
      </c>
    </row>
    <row r="16357" spans="7:7">
      <c r="G16357" s="36">
        <v>0</v>
      </c>
    </row>
    <row r="16358" spans="7:7">
      <c r="G16358" s="37">
        <v>15.9</v>
      </c>
    </row>
    <row r="16359" spans="7:7">
      <c r="G16359" s="35">
        <v>0</v>
      </c>
    </row>
    <row r="16360" spans="7:7">
      <c r="G16360" s="36">
        <v>0</v>
      </c>
    </row>
    <row r="16361" spans="7:7">
      <c r="G16361" s="36">
        <v>0</v>
      </c>
    </row>
    <row r="16362" spans="7:7">
      <c r="G16362" s="37">
        <v>0</v>
      </c>
    </row>
    <row r="16363" spans="7:7">
      <c r="G16363" s="35">
        <v>0</v>
      </c>
    </row>
    <row r="16364" spans="7:7">
      <c r="G16364" s="36">
        <v>0.8</v>
      </c>
    </row>
    <row r="16365" spans="7:7">
      <c r="G16365" s="36">
        <v>0.1</v>
      </c>
    </row>
    <row r="16366" spans="7:7">
      <c r="G16366" s="37">
        <v>0.9</v>
      </c>
    </row>
    <row r="16367" spans="7:7">
      <c r="G16367" s="35">
        <v>0.1</v>
      </c>
    </row>
    <row r="16368" spans="7:7">
      <c r="G16368" s="36">
        <v>0</v>
      </c>
    </row>
    <row r="16369" spans="7:7">
      <c r="G16369" s="36">
        <v>0</v>
      </c>
    </row>
    <row r="16370" spans="7:7">
      <c r="G16370" s="37">
        <v>0.1</v>
      </c>
    </row>
    <row r="16371" spans="7:7">
      <c r="G16371" s="50">
        <v>16.899999999999999</v>
      </c>
    </row>
    <row r="16610" spans="7:7">
      <c r="G16610" s="23" t="s">
        <v>26</v>
      </c>
    </row>
    <row r="16611" spans="7:7">
      <c r="G16611" s="35">
        <v>12.2</v>
      </c>
    </row>
    <row r="16612" spans="7:7">
      <c r="G16612" s="36">
        <v>3.7</v>
      </c>
    </row>
    <row r="16613" spans="7:7">
      <c r="G16613" s="36">
        <v>0</v>
      </c>
    </row>
    <row r="16614" spans="7:7">
      <c r="G16614" s="37">
        <v>15.9</v>
      </c>
    </row>
    <row r="16615" spans="7:7">
      <c r="G16615" s="35">
        <v>0</v>
      </c>
    </row>
    <row r="16616" spans="7:7">
      <c r="G16616" s="36">
        <v>0</v>
      </c>
    </row>
    <row r="16617" spans="7:7">
      <c r="G16617" s="36">
        <v>0</v>
      </c>
    </row>
    <row r="16618" spans="7:7">
      <c r="G16618" s="37">
        <v>0</v>
      </c>
    </row>
    <row r="16619" spans="7:7">
      <c r="G16619" s="35">
        <v>0</v>
      </c>
    </row>
    <row r="16620" spans="7:7">
      <c r="G16620" s="36">
        <v>0.8</v>
      </c>
    </row>
    <row r="16621" spans="7:7">
      <c r="G16621" s="36">
        <v>0.1</v>
      </c>
    </row>
    <row r="16622" spans="7:7">
      <c r="G16622" s="37">
        <v>0.9</v>
      </c>
    </row>
    <row r="16623" spans="7:7">
      <c r="G16623" s="35">
        <v>0.1</v>
      </c>
    </row>
    <row r="16624" spans="7:7">
      <c r="G16624" s="36">
        <v>0</v>
      </c>
    </row>
    <row r="16625" spans="7:7">
      <c r="G16625" s="36">
        <v>0</v>
      </c>
    </row>
    <row r="16626" spans="7:7">
      <c r="G16626" s="37">
        <v>0.1</v>
      </c>
    </row>
    <row r="16627" spans="7:7">
      <c r="G16627" s="50">
        <v>16.899999999999999</v>
      </c>
    </row>
    <row r="16866" spans="7:7">
      <c r="G16866" s="23" t="s">
        <v>26</v>
      </c>
    </row>
    <row r="16867" spans="7:7">
      <c r="G16867" s="35">
        <v>12.2</v>
      </c>
    </row>
    <row r="16868" spans="7:7">
      <c r="G16868" s="36">
        <v>3.7</v>
      </c>
    </row>
    <row r="16869" spans="7:7">
      <c r="G16869" s="36">
        <v>0</v>
      </c>
    </row>
    <row r="16870" spans="7:7">
      <c r="G16870" s="37">
        <v>15.9</v>
      </c>
    </row>
    <row r="16871" spans="7:7">
      <c r="G16871" s="35">
        <v>0</v>
      </c>
    </row>
    <row r="16872" spans="7:7">
      <c r="G16872" s="36">
        <v>0</v>
      </c>
    </row>
    <row r="16873" spans="7:7">
      <c r="G16873" s="36">
        <v>0</v>
      </c>
    </row>
    <row r="16874" spans="7:7">
      <c r="G16874" s="37">
        <v>0</v>
      </c>
    </row>
    <row r="16875" spans="7:7">
      <c r="G16875" s="35">
        <v>0</v>
      </c>
    </row>
    <row r="16876" spans="7:7">
      <c r="G16876" s="36">
        <v>0.8</v>
      </c>
    </row>
    <row r="16877" spans="7:7">
      <c r="G16877" s="36">
        <v>0.1</v>
      </c>
    </row>
    <row r="16878" spans="7:7">
      <c r="G16878" s="37">
        <v>0.9</v>
      </c>
    </row>
    <row r="16879" spans="7:7">
      <c r="G16879" s="35">
        <v>0.1</v>
      </c>
    </row>
    <row r="16880" spans="7:7">
      <c r="G16880" s="36">
        <v>0</v>
      </c>
    </row>
    <row r="16881" spans="7:7">
      <c r="G16881" s="36">
        <v>0</v>
      </c>
    </row>
    <row r="16882" spans="7:7">
      <c r="G16882" s="37">
        <v>0.1</v>
      </c>
    </row>
    <row r="16883" spans="7:7">
      <c r="G16883" s="50">
        <v>16.899999999999999</v>
      </c>
    </row>
    <row r="17122" spans="7:7">
      <c r="G17122" s="23" t="s">
        <v>26</v>
      </c>
    </row>
    <row r="17123" spans="7:7">
      <c r="G17123" s="35">
        <v>12.2</v>
      </c>
    </row>
    <row r="17124" spans="7:7">
      <c r="G17124" s="36">
        <v>3.7</v>
      </c>
    </row>
    <row r="17125" spans="7:7">
      <c r="G17125" s="36">
        <v>0</v>
      </c>
    </row>
    <row r="17126" spans="7:7">
      <c r="G17126" s="37">
        <v>15.9</v>
      </c>
    </row>
    <row r="17127" spans="7:7">
      <c r="G17127" s="35">
        <v>0</v>
      </c>
    </row>
    <row r="17128" spans="7:7">
      <c r="G17128" s="36">
        <v>0</v>
      </c>
    </row>
    <row r="17129" spans="7:7">
      <c r="G17129" s="36">
        <v>0</v>
      </c>
    </row>
    <row r="17130" spans="7:7">
      <c r="G17130" s="37">
        <v>0</v>
      </c>
    </row>
    <row r="17131" spans="7:7">
      <c r="G17131" s="35">
        <v>0</v>
      </c>
    </row>
    <row r="17132" spans="7:7">
      <c r="G17132" s="36">
        <v>0.8</v>
      </c>
    </row>
    <row r="17133" spans="7:7">
      <c r="G17133" s="36">
        <v>0.1</v>
      </c>
    </row>
    <row r="17134" spans="7:7">
      <c r="G17134" s="37">
        <v>0.9</v>
      </c>
    </row>
    <row r="17135" spans="7:7">
      <c r="G17135" s="35">
        <v>0.1</v>
      </c>
    </row>
    <row r="17136" spans="7:7">
      <c r="G17136" s="36">
        <v>0</v>
      </c>
    </row>
    <row r="17137" spans="7:7">
      <c r="G17137" s="36">
        <v>0</v>
      </c>
    </row>
    <row r="17138" spans="7:7">
      <c r="G17138" s="37">
        <v>0.1</v>
      </c>
    </row>
    <row r="17139" spans="7:7">
      <c r="G17139" s="50">
        <v>16.899999999999999</v>
      </c>
    </row>
    <row r="17378" spans="7:7">
      <c r="G17378" s="23" t="s">
        <v>26</v>
      </c>
    </row>
    <row r="17379" spans="7:7">
      <c r="G17379" s="35">
        <v>12.2</v>
      </c>
    </row>
    <row r="17380" spans="7:7">
      <c r="G17380" s="36">
        <v>3.7</v>
      </c>
    </row>
    <row r="17381" spans="7:7">
      <c r="G17381" s="36">
        <v>0</v>
      </c>
    </row>
    <row r="17382" spans="7:7">
      <c r="G17382" s="37">
        <v>15.9</v>
      </c>
    </row>
    <row r="17383" spans="7:7">
      <c r="G17383" s="35">
        <v>0</v>
      </c>
    </row>
    <row r="17384" spans="7:7">
      <c r="G17384" s="36">
        <v>0</v>
      </c>
    </row>
    <row r="17385" spans="7:7">
      <c r="G17385" s="36">
        <v>0</v>
      </c>
    </row>
    <row r="17386" spans="7:7">
      <c r="G17386" s="37">
        <v>0</v>
      </c>
    </row>
    <row r="17387" spans="7:7">
      <c r="G17387" s="35">
        <v>0</v>
      </c>
    </row>
    <row r="17388" spans="7:7">
      <c r="G17388" s="36">
        <v>0.8</v>
      </c>
    </row>
    <row r="17389" spans="7:7">
      <c r="G17389" s="36">
        <v>0.1</v>
      </c>
    </row>
    <row r="17390" spans="7:7">
      <c r="G17390" s="37">
        <v>0.9</v>
      </c>
    </row>
    <row r="17391" spans="7:7">
      <c r="G17391" s="35">
        <v>0.1</v>
      </c>
    </row>
    <row r="17392" spans="7:7">
      <c r="G17392" s="36">
        <v>0</v>
      </c>
    </row>
    <row r="17393" spans="7:7">
      <c r="G17393" s="36">
        <v>0</v>
      </c>
    </row>
    <row r="17394" spans="7:7">
      <c r="G17394" s="37">
        <v>0.1</v>
      </c>
    </row>
    <row r="17395" spans="7:7">
      <c r="G17395" s="50">
        <v>16.899999999999999</v>
      </c>
    </row>
    <row r="17634" spans="7:7">
      <c r="G17634" s="23" t="s">
        <v>26</v>
      </c>
    </row>
    <row r="17635" spans="7:7">
      <c r="G17635" s="35">
        <v>12.2</v>
      </c>
    </row>
    <row r="17636" spans="7:7">
      <c r="G17636" s="36">
        <v>3.7</v>
      </c>
    </row>
    <row r="17637" spans="7:7">
      <c r="G17637" s="36">
        <v>0</v>
      </c>
    </row>
    <row r="17638" spans="7:7">
      <c r="G17638" s="37">
        <v>15.9</v>
      </c>
    </row>
    <row r="17639" spans="7:7">
      <c r="G17639" s="35">
        <v>0</v>
      </c>
    </row>
    <row r="17640" spans="7:7">
      <c r="G17640" s="36">
        <v>0</v>
      </c>
    </row>
    <row r="17641" spans="7:7">
      <c r="G17641" s="36">
        <v>0</v>
      </c>
    </row>
    <row r="17642" spans="7:7">
      <c r="G17642" s="37">
        <v>0</v>
      </c>
    </row>
    <row r="17643" spans="7:7">
      <c r="G17643" s="35">
        <v>0</v>
      </c>
    </row>
    <row r="17644" spans="7:7">
      <c r="G17644" s="36">
        <v>0.8</v>
      </c>
    </row>
    <row r="17645" spans="7:7">
      <c r="G17645" s="36">
        <v>0.1</v>
      </c>
    </row>
    <row r="17646" spans="7:7">
      <c r="G17646" s="37">
        <v>0.9</v>
      </c>
    </row>
    <row r="17647" spans="7:7">
      <c r="G17647" s="35">
        <v>0.1</v>
      </c>
    </row>
    <row r="17648" spans="7:7">
      <c r="G17648" s="36">
        <v>0</v>
      </c>
    </row>
    <row r="17649" spans="7:7">
      <c r="G17649" s="36">
        <v>0</v>
      </c>
    </row>
    <row r="17650" spans="7:7">
      <c r="G17650" s="37">
        <v>0.1</v>
      </c>
    </row>
    <row r="17651" spans="7:7">
      <c r="G17651" s="50">
        <v>16.899999999999999</v>
      </c>
    </row>
    <row r="17890" spans="7:7">
      <c r="G17890" s="23" t="s">
        <v>26</v>
      </c>
    </row>
    <row r="17891" spans="7:7">
      <c r="G17891" s="35">
        <v>12.2</v>
      </c>
    </row>
    <row r="17892" spans="7:7">
      <c r="G17892" s="36">
        <v>3.7</v>
      </c>
    </row>
    <row r="17893" spans="7:7">
      <c r="G17893" s="36">
        <v>0</v>
      </c>
    </row>
    <row r="17894" spans="7:7">
      <c r="G17894" s="37">
        <v>15.9</v>
      </c>
    </row>
    <row r="17895" spans="7:7">
      <c r="G17895" s="35">
        <v>0</v>
      </c>
    </row>
    <row r="17896" spans="7:7">
      <c r="G17896" s="36">
        <v>0</v>
      </c>
    </row>
    <row r="17897" spans="7:7">
      <c r="G17897" s="36">
        <v>0</v>
      </c>
    </row>
    <row r="17898" spans="7:7">
      <c r="G17898" s="37">
        <v>0</v>
      </c>
    </row>
    <row r="17899" spans="7:7">
      <c r="G17899" s="35">
        <v>0</v>
      </c>
    </row>
    <row r="17900" spans="7:7">
      <c r="G17900" s="36">
        <v>0.8</v>
      </c>
    </row>
    <row r="17901" spans="7:7">
      <c r="G17901" s="36">
        <v>0.1</v>
      </c>
    </row>
    <row r="17902" spans="7:7">
      <c r="G17902" s="37">
        <v>0.9</v>
      </c>
    </row>
    <row r="17903" spans="7:7">
      <c r="G17903" s="35">
        <v>0.1</v>
      </c>
    </row>
    <row r="17904" spans="7:7">
      <c r="G17904" s="36">
        <v>0</v>
      </c>
    </row>
    <row r="17905" spans="7:7">
      <c r="G17905" s="36">
        <v>0</v>
      </c>
    </row>
    <row r="17906" spans="7:7">
      <c r="G17906" s="37">
        <v>0.1</v>
      </c>
    </row>
    <row r="17907" spans="7:7">
      <c r="G17907" s="50">
        <v>16.899999999999999</v>
      </c>
    </row>
    <row r="18146" spans="7:7">
      <c r="G18146" s="23" t="s">
        <v>26</v>
      </c>
    </row>
    <row r="18147" spans="7:7">
      <c r="G18147" s="35">
        <v>12.2</v>
      </c>
    </row>
    <row r="18148" spans="7:7">
      <c r="G18148" s="36">
        <v>3.7</v>
      </c>
    </row>
    <row r="18149" spans="7:7">
      <c r="G18149" s="36">
        <v>0</v>
      </c>
    </row>
    <row r="18150" spans="7:7">
      <c r="G18150" s="37">
        <v>15.9</v>
      </c>
    </row>
    <row r="18151" spans="7:7">
      <c r="G18151" s="35">
        <v>0</v>
      </c>
    </row>
    <row r="18152" spans="7:7">
      <c r="G18152" s="36">
        <v>0</v>
      </c>
    </row>
    <row r="18153" spans="7:7">
      <c r="G18153" s="36">
        <v>0</v>
      </c>
    </row>
    <row r="18154" spans="7:7">
      <c r="G18154" s="37">
        <v>0</v>
      </c>
    </row>
    <row r="18155" spans="7:7">
      <c r="G18155" s="35">
        <v>0</v>
      </c>
    </row>
    <row r="18156" spans="7:7">
      <c r="G18156" s="36">
        <v>0.8</v>
      </c>
    </row>
    <row r="18157" spans="7:7">
      <c r="G18157" s="36">
        <v>0.1</v>
      </c>
    </row>
    <row r="18158" spans="7:7">
      <c r="G18158" s="37">
        <v>0.9</v>
      </c>
    </row>
    <row r="18159" spans="7:7">
      <c r="G18159" s="35">
        <v>0.1</v>
      </c>
    </row>
    <row r="18160" spans="7:7">
      <c r="G18160" s="36">
        <v>0</v>
      </c>
    </row>
    <row r="18161" spans="7:7">
      <c r="G18161" s="36">
        <v>0</v>
      </c>
    </row>
    <row r="18162" spans="7:7">
      <c r="G18162" s="37">
        <v>0.1</v>
      </c>
    </row>
    <row r="18163" spans="7:7">
      <c r="G18163" s="50">
        <v>16.899999999999999</v>
      </c>
    </row>
    <row r="18402" spans="7:7">
      <c r="G18402" s="23" t="s">
        <v>26</v>
      </c>
    </row>
    <row r="18403" spans="7:7">
      <c r="G18403" s="35">
        <v>12.2</v>
      </c>
    </row>
    <row r="18404" spans="7:7">
      <c r="G18404" s="36">
        <v>3.7</v>
      </c>
    </row>
    <row r="18405" spans="7:7">
      <c r="G18405" s="36">
        <v>0</v>
      </c>
    </row>
    <row r="18406" spans="7:7">
      <c r="G18406" s="37">
        <v>15.9</v>
      </c>
    </row>
    <row r="18407" spans="7:7">
      <c r="G18407" s="35">
        <v>0</v>
      </c>
    </row>
    <row r="18408" spans="7:7">
      <c r="G18408" s="36">
        <v>0</v>
      </c>
    </row>
    <row r="18409" spans="7:7">
      <c r="G18409" s="36">
        <v>0</v>
      </c>
    </row>
    <row r="18410" spans="7:7">
      <c r="G18410" s="37">
        <v>0</v>
      </c>
    </row>
    <row r="18411" spans="7:7">
      <c r="G18411" s="35">
        <v>0</v>
      </c>
    </row>
    <row r="18412" spans="7:7">
      <c r="G18412" s="36">
        <v>0.8</v>
      </c>
    </row>
    <row r="18413" spans="7:7">
      <c r="G18413" s="36">
        <v>0.1</v>
      </c>
    </row>
    <row r="18414" spans="7:7">
      <c r="G18414" s="37">
        <v>0.9</v>
      </c>
    </row>
    <row r="18415" spans="7:7">
      <c r="G18415" s="35">
        <v>0.1</v>
      </c>
    </row>
    <row r="18416" spans="7:7">
      <c r="G18416" s="36">
        <v>0</v>
      </c>
    </row>
    <row r="18417" spans="7:7">
      <c r="G18417" s="36">
        <v>0</v>
      </c>
    </row>
    <row r="18418" spans="7:7">
      <c r="G18418" s="37">
        <v>0.1</v>
      </c>
    </row>
    <row r="18419" spans="7:7">
      <c r="G18419" s="50">
        <v>16.899999999999999</v>
      </c>
    </row>
    <row r="18658" spans="7:7">
      <c r="G18658" s="23" t="s">
        <v>26</v>
      </c>
    </row>
    <row r="18659" spans="7:7">
      <c r="G18659" s="35">
        <v>12.2</v>
      </c>
    </row>
    <row r="18660" spans="7:7">
      <c r="G18660" s="36">
        <v>3.7</v>
      </c>
    </row>
    <row r="18661" spans="7:7">
      <c r="G18661" s="36">
        <v>0</v>
      </c>
    </row>
    <row r="18662" spans="7:7">
      <c r="G18662" s="37">
        <v>15.9</v>
      </c>
    </row>
    <row r="18663" spans="7:7">
      <c r="G18663" s="35">
        <v>0</v>
      </c>
    </row>
    <row r="18664" spans="7:7">
      <c r="G18664" s="36">
        <v>0</v>
      </c>
    </row>
    <row r="18665" spans="7:7">
      <c r="G18665" s="36">
        <v>0</v>
      </c>
    </row>
    <row r="18666" spans="7:7">
      <c r="G18666" s="37">
        <v>0</v>
      </c>
    </row>
    <row r="18667" spans="7:7">
      <c r="G18667" s="35">
        <v>0</v>
      </c>
    </row>
    <row r="18668" spans="7:7">
      <c r="G18668" s="36">
        <v>0.8</v>
      </c>
    </row>
    <row r="18669" spans="7:7">
      <c r="G18669" s="36">
        <v>0.1</v>
      </c>
    </row>
    <row r="18670" spans="7:7">
      <c r="G18670" s="37">
        <v>0.9</v>
      </c>
    </row>
    <row r="18671" spans="7:7">
      <c r="G18671" s="35">
        <v>0.1</v>
      </c>
    </row>
    <row r="18672" spans="7:7">
      <c r="G18672" s="36">
        <v>0</v>
      </c>
    </row>
    <row r="18673" spans="7:7">
      <c r="G18673" s="36">
        <v>0</v>
      </c>
    </row>
    <row r="18674" spans="7:7">
      <c r="G18674" s="37">
        <v>0.1</v>
      </c>
    </row>
    <row r="18675" spans="7:7">
      <c r="G18675" s="50">
        <v>16.899999999999999</v>
      </c>
    </row>
    <row r="18914" spans="7:7">
      <c r="G18914" s="23" t="s">
        <v>26</v>
      </c>
    </row>
    <row r="18915" spans="7:7">
      <c r="G18915" s="35">
        <v>12.2</v>
      </c>
    </row>
    <row r="18916" spans="7:7">
      <c r="G18916" s="36">
        <v>3.7</v>
      </c>
    </row>
    <row r="18917" spans="7:7">
      <c r="G18917" s="36">
        <v>0</v>
      </c>
    </row>
    <row r="18918" spans="7:7">
      <c r="G18918" s="37">
        <v>15.9</v>
      </c>
    </row>
    <row r="18919" spans="7:7">
      <c r="G18919" s="35">
        <v>0</v>
      </c>
    </row>
    <row r="18920" spans="7:7">
      <c r="G18920" s="36">
        <v>0</v>
      </c>
    </row>
    <row r="18921" spans="7:7">
      <c r="G18921" s="36">
        <v>0</v>
      </c>
    </row>
    <row r="18922" spans="7:7">
      <c r="G18922" s="37">
        <v>0</v>
      </c>
    </row>
    <row r="18923" spans="7:7">
      <c r="G18923" s="35">
        <v>0</v>
      </c>
    </row>
    <row r="18924" spans="7:7">
      <c r="G18924" s="36">
        <v>0.8</v>
      </c>
    </row>
    <row r="18925" spans="7:7">
      <c r="G18925" s="36">
        <v>0.1</v>
      </c>
    </row>
    <row r="18926" spans="7:7">
      <c r="G18926" s="37">
        <v>0.9</v>
      </c>
    </row>
    <row r="18927" spans="7:7">
      <c r="G18927" s="35">
        <v>0.1</v>
      </c>
    </row>
    <row r="18928" spans="7:7">
      <c r="G18928" s="36">
        <v>0</v>
      </c>
    </row>
    <row r="18929" spans="7:7">
      <c r="G18929" s="36">
        <v>0</v>
      </c>
    </row>
    <row r="18930" spans="7:7">
      <c r="G18930" s="37">
        <v>0.1</v>
      </c>
    </row>
    <row r="18931" spans="7:7">
      <c r="G18931" s="50">
        <v>16.899999999999999</v>
      </c>
    </row>
    <row r="19170" spans="7:7">
      <c r="G19170" s="23" t="s">
        <v>26</v>
      </c>
    </row>
    <row r="19171" spans="7:7">
      <c r="G19171" s="35">
        <v>12.2</v>
      </c>
    </row>
    <row r="19172" spans="7:7">
      <c r="G19172" s="36">
        <v>3.7</v>
      </c>
    </row>
    <row r="19173" spans="7:7">
      <c r="G19173" s="36">
        <v>0</v>
      </c>
    </row>
    <row r="19174" spans="7:7">
      <c r="G19174" s="37">
        <v>15.9</v>
      </c>
    </row>
    <row r="19175" spans="7:7">
      <c r="G19175" s="35">
        <v>0</v>
      </c>
    </row>
    <row r="19176" spans="7:7">
      <c r="G19176" s="36">
        <v>0</v>
      </c>
    </row>
    <row r="19177" spans="7:7">
      <c r="G19177" s="36">
        <v>0</v>
      </c>
    </row>
    <row r="19178" spans="7:7">
      <c r="G19178" s="37">
        <v>0</v>
      </c>
    </row>
    <row r="19179" spans="7:7">
      <c r="G19179" s="35">
        <v>0</v>
      </c>
    </row>
    <row r="19180" spans="7:7">
      <c r="G19180" s="36">
        <v>0.8</v>
      </c>
    </row>
    <row r="19181" spans="7:7">
      <c r="G19181" s="36">
        <v>0.1</v>
      </c>
    </row>
    <row r="19182" spans="7:7">
      <c r="G19182" s="37">
        <v>0.9</v>
      </c>
    </row>
    <row r="19183" spans="7:7">
      <c r="G19183" s="35">
        <v>0.1</v>
      </c>
    </row>
    <row r="19184" spans="7:7">
      <c r="G19184" s="36">
        <v>0</v>
      </c>
    </row>
    <row r="19185" spans="7:7">
      <c r="G19185" s="36">
        <v>0</v>
      </c>
    </row>
    <row r="19186" spans="7:7">
      <c r="G19186" s="37">
        <v>0.1</v>
      </c>
    </row>
    <row r="19187" spans="7:7">
      <c r="G19187" s="50">
        <v>16.899999999999999</v>
      </c>
    </row>
    <row r="19426" spans="7:7">
      <c r="G19426" s="23" t="s">
        <v>26</v>
      </c>
    </row>
    <row r="19427" spans="7:7">
      <c r="G19427" s="35">
        <v>12.2</v>
      </c>
    </row>
    <row r="19428" spans="7:7">
      <c r="G19428" s="36">
        <v>3.7</v>
      </c>
    </row>
    <row r="19429" spans="7:7">
      <c r="G19429" s="36">
        <v>0</v>
      </c>
    </row>
    <row r="19430" spans="7:7">
      <c r="G19430" s="37">
        <v>15.9</v>
      </c>
    </row>
    <row r="19431" spans="7:7">
      <c r="G19431" s="35">
        <v>0</v>
      </c>
    </row>
    <row r="19432" spans="7:7">
      <c r="G19432" s="36">
        <v>0</v>
      </c>
    </row>
    <row r="19433" spans="7:7">
      <c r="G19433" s="36">
        <v>0</v>
      </c>
    </row>
    <row r="19434" spans="7:7">
      <c r="G19434" s="37">
        <v>0</v>
      </c>
    </row>
    <row r="19435" spans="7:7">
      <c r="G19435" s="35">
        <v>0</v>
      </c>
    </row>
    <row r="19436" spans="7:7">
      <c r="G19436" s="36">
        <v>0.8</v>
      </c>
    </row>
    <row r="19437" spans="7:7">
      <c r="G19437" s="36">
        <v>0.1</v>
      </c>
    </row>
    <row r="19438" spans="7:7">
      <c r="G19438" s="37">
        <v>0.9</v>
      </c>
    </row>
    <row r="19439" spans="7:7">
      <c r="G19439" s="35">
        <v>0.1</v>
      </c>
    </row>
    <row r="19440" spans="7:7">
      <c r="G19440" s="36">
        <v>0</v>
      </c>
    </row>
    <row r="19441" spans="7:7">
      <c r="G19441" s="36">
        <v>0</v>
      </c>
    </row>
    <row r="19442" spans="7:7">
      <c r="G19442" s="37">
        <v>0.1</v>
      </c>
    </row>
    <row r="19443" spans="7:7">
      <c r="G19443" s="50">
        <v>16.899999999999999</v>
      </c>
    </row>
    <row r="19682" spans="7:7">
      <c r="G19682" s="23" t="s">
        <v>26</v>
      </c>
    </row>
    <row r="19683" spans="7:7">
      <c r="G19683" s="35">
        <v>12.2</v>
      </c>
    </row>
    <row r="19684" spans="7:7">
      <c r="G19684" s="36">
        <v>3.7</v>
      </c>
    </row>
    <row r="19685" spans="7:7">
      <c r="G19685" s="36">
        <v>0</v>
      </c>
    </row>
    <row r="19686" spans="7:7">
      <c r="G19686" s="37">
        <v>15.9</v>
      </c>
    </row>
    <row r="19687" spans="7:7">
      <c r="G19687" s="35">
        <v>0</v>
      </c>
    </row>
    <row r="19688" spans="7:7">
      <c r="G19688" s="36">
        <v>0</v>
      </c>
    </row>
    <row r="19689" spans="7:7">
      <c r="G19689" s="36">
        <v>0</v>
      </c>
    </row>
    <row r="19690" spans="7:7">
      <c r="G19690" s="37">
        <v>0</v>
      </c>
    </row>
    <row r="19691" spans="7:7">
      <c r="G19691" s="35">
        <v>0</v>
      </c>
    </row>
    <row r="19692" spans="7:7">
      <c r="G19692" s="36">
        <v>0.8</v>
      </c>
    </row>
    <row r="19693" spans="7:7">
      <c r="G19693" s="36">
        <v>0.1</v>
      </c>
    </row>
    <row r="19694" spans="7:7">
      <c r="G19694" s="37">
        <v>0.9</v>
      </c>
    </row>
    <row r="19695" spans="7:7">
      <c r="G19695" s="35">
        <v>0.1</v>
      </c>
    </row>
    <row r="19696" spans="7:7">
      <c r="G19696" s="36">
        <v>0</v>
      </c>
    </row>
    <row r="19697" spans="7:7">
      <c r="G19697" s="36">
        <v>0</v>
      </c>
    </row>
    <row r="19698" spans="7:7">
      <c r="G19698" s="37">
        <v>0.1</v>
      </c>
    </row>
    <row r="19699" spans="7:7">
      <c r="G19699" s="50">
        <v>16.899999999999999</v>
      </c>
    </row>
    <row r="19938" spans="7:7">
      <c r="G19938" s="23" t="s">
        <v>26</v>
      </c>
    </row>
    <row r="19939" spans="7:7">
      <c r="G19939" s="35">
        <v>12.2</v>
      </c>
    </row>
    <row r="19940" spans="7:7">
      <c r="G19940" s="36">
        <v>3.7</v>
      </c>
    </row>
    <row r="19941" spans="7:7">
      <c r="G19941" s="36">
        <v>0</v>
      </c>
    </row>
    <row r="19942" spans="7:7">
      <c r="G19942" s="37">
        <v>15.9</v>
      </c>
    </row>
    <row r="19943" spans="7:7">
      <c r="G19943" s="35">
        <v>0</v>
      </c>
    </row>
    <row r="19944" spans="7:7">
      <c r="G19944" s="36">
        <v>0</v>
      </c>
    </row>
    <row r="19945" spans="7:7">
      <c r="G19945" s="36">
        <v>0</v>
      </c>
    </row>
    <row r="19946" spans="7:7">
      <c r="G19946" s="37">
        <v>0</v>
      </c>
    </row>
    <row r="19947" spans="7:7">
      <c r="G19947" s="35">
        <v>0</v>
      </c>
    </row>
    <row r="19948" spans="7:7">
      <c r="G19948" s="36">
        <v>0.8</v>
      </c>
    </row>
    <row r="19949" spans="7:7">
      <c r="G19949" s="36">
        <v>0.1</v>
      </c>
    </row>
    <row r="19950" spans="7:7">
      <c r="G19950" s="37">
        <v>0.9</v>
      </c>
    </row>
    <row r="19951" spans="7:7">
      <c r="G19951" s="35">
        <v>0.1</v>
      </c>
    </row>
    <row r="19952" spans="7:7">
      <c r="G19952" s="36">
        <v>0</v>
      </c>
    </row>
    <row r="19953" spans="7:7">
      <c r="G19953" s="36">
        <v>0</v>
      </c>
    </row>
    <row r="19954" spans="7:7">
      <c r="G19954" s="37">
        <v>0.1</v>
      </c>
    </row>
    <row r="19955" spans="7:7">
      <c r="G19955" s="50">
        <v>16.899999999999999</v>
      </c>
    </row>
    <row r="20194" spans="7:7">
      <c r="G20194" s="23" t="s">
        <v>26</v>
      </c>
    </row>
    <row r="20195" spans="7:7">
      <c r="G20195" s="35">
        <v>12.2</v>
      </c>
    </row>
    <row r="20196" spans="7:7">
      <c r="G20196" s="36">
        <v>3.7</v>
      </c>
    </row>
    <row r="20197" spans="7:7">
      <c r="G20197" s="36">
        <v>0</v>
      </c>
    </row>
    <row r="20198" spans="7:7">
      <c r="G20198" s="37">
        <v>15.9</v>
      </c>
    </row>
    <row r="20199" spans="7:7">
      <c r="G20199" s="35">
        <v>0</v>
      </c>
    </row>
    <row r="20200" spans="7:7">
      <c r="G20200" s="36">
        <v>0</v>
      </c>
    </row>
    <row r="20201" spans="7:7">
      <c r="G20201" s="36">
        <v>0</v>
      </c>
    </row>
    <row r="20202" spans="7:7">
      <c r="G20202" s="37">
        <v>0</v>
      </c>
    </row>
    <row r="20203" spans="7:7">
      <c r="G20203" s="35">
        <v>0</v>
      </c>
    </row>
    <row r="20204" spans="7:7">
      <c r="G20204" s="36">
        <v>0.8</v>
      </c>
    </row>
    <row r="20205" spans="7:7">
      <c r="G20205" s="36">
        <v>0.1</v>
      </c>
    </row>
    <row r="20206" spans="7:7">
      <c r="G20206" s="37">
        <v>0.9</v>
      </c>
    </row>
    <row r="20207" spans="7:7">
      <c r="G20207" s="35">
        <v>0.1</v>
      </c>
    </row>
    <row r="20208" spans="7:7">
      <c r="G20208" s="36">
        <v>0</v>
      </c>
    </row>
    <row r="20209" spans="7:7">
      <c r="G20209" s="36">
        <v>0</v>
      </c>
    </row>
    <row r="20210" spans="7:7">
      <c r="G20210" s="37">
        <v>0.1</v>
      </c>
    </row>
    <row r="20211" spans="7:7">
      <c r="G20211" s="50">
        <v>16.899999999999999</v>
      </c>
    </row>
    <row r="20450" spans="7:7">
      <c r="G20450" s="23" t="s">
        <v>26</v>
      </c>
    </row>
    <row r="20451" spans="7:7">
      <c r="G20451" s="35">
        <v>12.2</v>
      </c>
    </row>
    <row r="20452" spans="7:7">
      <c r="G20452" s="36">
        <v>3.7</v>
      </c>
    </row>
    <row r="20453" spans="7:7">
      <c r="G20453" s="36">
        <v>0</v>
      </c>
    </row>
    <row r="20454" spans="7:7">
      <c r="G20454" s="37">
        <v>15.9</v>
      </c>
    </row>
    <row r="20455" spans="7:7">
      <c r="G20455" s="35">
        <v>0</v>
      </c>
    </row>
    <row r="20456" spans="7:7">
      <c r="G20456" s="36">
        <v>0</v>
      </c>
    </row>
    <row r="20457" spans="7:7">
      <c r="G20457" s="36">
        <v>0</v>
      </c>
    </row>
    <row r="20458" spans="7:7">
      <c r="G20458" s="37">
        <v>0</v>
      </c>
    </row>
    <row r="20459" spans="7:7">
      <c r="G20459" s="35">
        <v>0</v>
      </c>
    </row>
    <row r="20460" spans="7:7">
      <c r="G20460" s="36">
        <v>0.8</v>
      </c>
    </row>
    <row r="20461" spans="7:7">
      <c r="G20461" s="36">
        <v>0.1</v>
      </c>
    </row>
    <row r="20462" spans="7:7">
      <c r="G20462" s="37">
        <v>0.9</v>
      </c>
    </row>
    <row r="20463" spans="7:7">
      <c r="G20463" s="35">
        <v>0.1</v>
      </c>
    </row>
    <row r="20464" spans="7:7">
      <c r="G20464" s="36">
        <v>0</v>
      </c>
    </row>
    <row r="20465" spans="7:7">
      <c r="G20465" s="36">
        <v>0</v>
      </c>
    </row>
    <row r="20466" spans="7:7">
      <c r="G20466" s="37">
        <v>0.1</v>
      </c>
    </row>
    <row r="20467" spans="7:7">
      <c r="G20467" s="50">
        <v>16.899999999999999</v>
      </c>
    </row>
    <row r="20706" spans="7:7">
      <c r="G20706" s="23" t="s">
        <v>26</v>
      </c>
    </row>
    <row r="20707" spans="7:7">
      <c r="G20707" s="35">
        <v>12.2</v>
      </c>
    </row>
    <row r="20708" spans="7:7">
      <c r="G20708" s="36">
        <v>3.7</v>
      </c>
    </row>
    <row r="20709" spans="7:7">
      <c r="G20709" s="36">
        <v>0</v>
      </c>
    </row>
    <row r="20710" spans="7:7">
      <c r="G20710" s="37">
        <v>15.9</v>
      </c>
    </row>
    <row r="20711" spans="7:7">
      <c r="G20711" s="35">
        <v>0</v>
      </c>
    </row>
    <row r="20712" spans="7:7">
      <c r="G20712" s="36">
        <v>0</v>
      </c>
    </row>
    <row r="20713" spans="7:7">
      <c r="G20713" s="36">
        <v>0</v>
      </c>
    </row>
    <row r="20714" spans="7:7">
      <c r="G20714" s="37">
        <v>0</v>
      </c>
    </row>
    <row r="20715" spans="7:7">
      <c r="G20715" s="35">
        <v>0</v>
      </c>
    </row>
    <row r="20716" spans="7:7">
      <c r="G20716" s="36">
        <v>0.8</v>
      </c>
    </row>
    <row r="20717" spans="7:7">
      <c r="G20717" s="36">
        <v>0.1</v>
      </c>
    </row>
    <row r="20718" spans="7:7">
      <c r="G20718" s="37">
        <v>0.9</v>
      </c>
    </row>
    <row r="20719" spans="7:7">
      <c r="G20719" s="35">
        <v>0.1</v>
      </c>
    </row>
    <row r="20720" spans="7:7">
      <c r="G20720" s="36">
        <v>0</v>
      </c>
    </row>
    <row r="20721" spans="7:7">
      <c r="G20721" s="36">
        <v>0</v>
      </c>
    </row>
    <row r="20722" spans="7:7">
      <c r="G20722" s="37">
        <v>0.1</v>
      </c>
    </row>
    <row r="20723" spans="7:7">
      <c r="G20723" s="50">
        <v>16.899999999999999</v>
      </c>
    </row>
    <row r="20962" spans="7:7">
      <c r="G20962" s="23" t="s">
        <v>26</v>
      </c>
    </row>
    <row r="20963" spans="7:7">
      <c r="G20963" s="35">
        <v>12.2</v>
      </c>
    </row>
    <row r="20964" spans="7:7">
      <c r="G20964" s="36">
        <v>3.7</v>
      </c>
    </row>
    <row r="20965" spans="7:7">
      <c r="G20965" s="36">
        <v>0</v>
      </c>
    </row>
    <row r="20966" spans="7:7">
      <c r="G20966" s="37">
        <v>15.9</v>
      </c>
    </row>
    <row r="20967" spans="7:7">
      <c r="G20967" s="35">
        <v>0</v>
      </c>
    </row>
    <row r="20968" spans="7:7">
      <c r="G20968" s="36">
        <v>0</v>
      </c>
    </row>
    <row r="20969" spans="7:7">
      <c r="G20969" s="36">
        <v>0</v>
      </c>
    </row>
    <row r="20970" spans="7:7">
      <c r="G20970" s="37">
        <v>0</v>
      </c>
    </row>
    <row r="20971" spans="7:7">
      <c r="G20971" s="35">
        <v>0</v>
      </c>
    </row>
    <row r="20972" spans="7:7">
      <c r="G20972" s="36">
        <v>0.8</v>
      </c>
    </row>
    <row r="20973" spans="7:7">
      <c r="G20973" s="36">
        <v>0.1</v>
      </c>
    </row>
    <row r="20974" spans="7:7">
      <c r="G20974" s="37">
        <v>0.9</v>
      </c>
    </row>
    <row r="20975" spans="7:7">
      <c r="G20975" s="35">
        <v>0.1</v>
      </c>
    </row>
    <row r="20976" spans="7:7">
      <c r="G20976" s="36">
        <v>0</v>
      </c>
    </row>
    <row r="20977" spans="7:7">
      <c r="G20977" s="36">
        <v>0</v>
      </c>
    </row>
    <row r="20978" spans="7:7">
      <c r="G20978" s="37">
        <v>0.1</v>
      </c>
    </row>
    <row r="20979" spans="7:7">
      <c r="G20979" s="50">
        <v>16.899999999999999</v>
      </c>
    </row>
    <row r="21218" spans="7:7">
      <c r="G21218" s="23" t="s">
        <v>26</v>
      </c>
    </row>
    <row r="21219" spans="7:7">
      <c r="G21219" s="35">
        <v>12.2</v>
      </c>
    </row>
    <row r="21220" spans="7:7">
      <c r="G21220" s="36">
        <v>3.7</v>
      </c>
    </row>
    <row r="21221" spans="7:7">
      <c r="G21221" s="36">
        <v>0</v>
      </c>
    </row>
    <row r="21222" spans="7:7">
      <c r="G21222" s="37">
        <v>15.9</v>
      </c>
    </row>
    <row r="21223" spans="7:7">
      <c r="G21223" s="35">
        <v>0</v>
      </c>
    </row>
    <row r="21224" spans="7:7">
      <c r="G21224" s="36">
        <v>0</v>
      </c>
    </row>
    <row r="21225" spans="7:7">
      <c r="G21225" s="36">
        <v>0</v>
      </c>
    </row>
    <row r="21226" spans="7:7">
      <c r="G21226" s="37">
        <v>0</v>
      </c>
    </row>
    <row r="21227" spans="7:7">
      <c r="G21227" s="35">
        <v>0</v>
      </c>
    </row>
    <row r="21228" spans="7:7">
      <c r="G21228" s="36">
        <v>0.8</v>
      </c>
    </row>
    <row r="21229" spans="7:7">
      <c r="G21229" s="36">
        <v>0.1</v>
      </c>
    </row>
    <row r="21230" spans="7:7">
      <c r="G21230" s="37">
        <v>0.9</v>
      </c>
    </row>
    <row r="21231" spans="7:7">
      <c r="G21231" s="35">
        <v>0.1</v>
      </c>
    </row>
    <row r="21232" spans="7:7">
      <c r="G21232" s="36">
        <v>0</v>
      </c>
    </row>
    <row r="21233" spans="7:7">
      <c r="G21233" s="36">
        <v>0</v>
      </c>
    </row>
    <row r="21234" spans="7:7">
      <c r="G21234" s="37">
        <v>0.1</v>
      </c>
    </row>
    <row r="21235" spans="7:7">
      <c r="G21235" s="50">
        <v>16.899999999999999</v>
      </c>
    </row>
    <row r="21474" spans="7:7">
      <c r="G21474" s="23" t="s">
        <v>26</v>
      </c>
    </row>
    <row r="21475" spans="7:7">
      <c r="G21475" s="35">
        <v>12.2</v>
      </c>
    </row>
    <row r="21476" spans="7:7">
      <c r="G21476" s="36">
        <v>3.7</v>
      </c>
    </row>
    <row r="21477" spans="7:7">
      <c r="G21477" s="36">
        <v>0</v>
      </c>
    </row>
    <row r="21478" spans="7:7">
      <c r="G21478" s="37">
        <v>15.9</v>
      </c>
    </row>
    <row r="21479" spans="7:7">
      <c r="G21479" s="35">
        <v>0</v>
      </c>
    </row>
    <row r="21480" spans="7:7">
      <c r="G21480" s="36">
        <v>0</v>
      </c>
    </row>
    <row r="21481" spans="7:7">
      <c r="G21481" s="36">
        <v>0</v>
      </c>
    </row>
    <row r="21482" spans="7:7">
      <c r="G21482" s="37">
        <v>0</v>
      </c>
    </row>
    <row r="21483" spans="7:7">
      <c r="G21483" s="35">
        <v>0</v>
      </c>
    </row>
    <row r="21484" spans="7:7">
      <c r="G21484" s="36">
        <v>0.8</v>
      </c>
    </row>
    <row r="21485" spans="7:7">
      <c r="G21485" s="36">
        <v>0.1</v>
      </c>
    </row>
    <row r="21486" spans="7:7">
      <c r="G21486" s="37">
        <v>0.9</v>
      </c>
    </row>
    <row r="21487" spans="7:7">
      <c r="G21487" s="35">
        <v>0.1</v>
      </c>
    </row>
    <row r="21488" spans="7:7">
      <c r="G21488" s="36">
        <v>0</v>
      </c>
    </row>
    <row r="21489" spans="7:7">
      <c r="G21489" s="36">
        <v>0</v>
      </c>
    </row>
    <row r="21490" spans="7:7">
      <c r="G21490" s="37">
        <v>0.1</v>
      </c>
    </row>
    <row r="21491" spans="7:7">
      <c r="G21491" s="50">
        <v>16.899999999999999</v>
      </c>
    </row>
    <row r="21730" spans="7:7">
      <c r="G21730" s="23" t="s">
        <v>26</v>
      </c>
    </row>
    <row r="21731" spans="7:7">
      <c r="G21731" s="35">
        <v>12.2</v>
      </c>
    </row>
    <row r="21732" spans="7:7">
      <c r="G21732" s="36">
        <v>3.7</v>
      </c>
    </row>
    <row r="21733" spans="7:7">
      <c r="G21733" s="36">
        <v>0</v>
      </c>
    </row>
    <row r="21734" spans="7:7">
      <c r="G21734" s="37">
        <v>15.9</v>
      </c>
    </row>
    <row r="21735" spans="7:7">
      <c r="G21735" s="35">
        <v>0</v>
      </c>
    </row>
    <row r="21736" spans="7:7">
      <c r="G21736" s="36">
        <v>0</v>
      </c>
    </row>
    <row r="21737" spans="7:7">
      <c r="G21737" s="36">
        <v>0</v>
      </c>
    </row>
    <row r="21738" spans="7:7">
      <c r="G21738" s="37">
        <v>0</v>
      </c>
    </row>
    <row r="21739" spans="7:7">
      <c r="G21739" s="35">
        <v>0</v>
      </c>
    </row>
    <row r="21740" spans="7:7">
      <c r="G21740" s="36">
        <v>0.8</v>
      </c>
    </row>
    <row r="21741" spans="7:7">
      <c r="G21741" s="36">
        <v>0.1</v>
      </c>
    </row>
    <row r="21742" spans="7:7">
      <c r="G21742" s="37">
        <v>0.9</v>
      </c>
    </row>
    <row r="21743" spans="7:7">
      <c r="G21743" s="35">
        <v>0.1</v>
      </c>
    </row>
    <row r="21744" spans="7:7">
      <c r="G21744" s="36">
        <v>0</v>
      </c>
    </row>
    <row r="21745" spans="7:7">
      <c r="G21745" s="36">
        <v>0</v>
      </c>
    </row>
    <row r="21746" spans="7:7">
      <c r="G21746" s="37">
        <v>0.1</v>
      </c>
    </row>
    <row r="21747" spans="7:7">
      <c r="G21747" s="50">
        <v>16.899999999999999</v>
      </c>
    </row>
    <row r="21986" spans="7:7">
      <c r="G21986" s="23" t="s">
        <v>26</v>
      </c>
    </row>
    <row r="21987" spans="7:7">
      <c r="G21987" s="35">
        <v>12.2</v>
      </c>
    </row>
    <row r="21988" spans="7:7">
      <c r="G21988" s="36">
        <v>3.7</v>
      </c>
    </row>
    <row r="21989" spans="7:7">
      <c r="G21989" s="36">
        <v>0</v>
      </c>
    </row>
    <row r="21990" spans="7:7">
      <c r="G21990" s="37">
        <v>15.9</v>
      </c>
    </row>
    <row r="21991" spans="7:7">
      <c r="G21991" s="35">
        <v>0</v>
      </c>
    </row>
    <row r="21992" spans="7:7">
      <c r="G21992" s="36">
        <v>0</v>
      </c>
    </row>
    <row r="21993" spans="7:7">
      <c r="G21993" s="36">
        <v>0</v>
      </c>
    </row>
    <row r="21994" spans="7:7">
      <c r="G21994" s="37">
        <v>0</v>
      </c>
    </row>
    <row r="21995" spans="7:7">
      <c r="G21995" s="35">
        <v>0</v>
      </c>
    </row>
    <row r="21996" spans="7:7">
      <c r="G21996" s="36">
        <v>0.8</v>
      </c>
    </row>
    <row r="21997" spans="7:7">
      <c r="G21997" s="36">
        <v>0.1</v>
      </c>
    </row>
    <row r="21998" spans="7:7">
      <c r="G21998" s="37">
        <v>0.9</v>
      </c>
    </row>
    <row r="21999" spans="7:7">
      <c r="G21999" s="35">
        <v>0.1</v>
      </c>
    </row>
    <row r="22000" spans="7:7">
      <c r="G22000" s="36">
        <v>0</v>
      </c>
    </row>
    <row r="22001" spans="7:7">
      <c r="G22001" s="36">
        <v>0</v>
      </c>
    </row>
    <row r="22002" spans="7:7">
      <c r="G22002" s="37">
        <v>0.1</v>
      </c>
    </row>
    <row r="22003" spans="7:7">
      <c r="G22003" s="50">
        <v>16.899999999999999</v>
      </c>
    </row>
    <row r="22242" spans="7:7">
      <c r="G22242" s="23" t="s">
        <v>26</v>
      </c>
    </row>
    <row r="22243" spans="7:7">
      <c r="G22243" s="35">
        <v>12.2</v>
      </c>
    </row>
    <row r="22244" spans="7:7">
      <c r="G22244" s="36">
        <v>3.7</v>
      </c>
    </row>
    <row r="22245" spans="7:7">
      <c r="G22245" s="36">
        <v>0</v>
      </c>
    </row>
    <row r="22246" spans="7:7">
      <c r="G22246" s="37">
        <v>15.9</v>
      </c>
    </row>
    <row r="22247" spans="7:7">
      <c r="G22247" s="35">
        <v>0</v>
      </c>
    </row>
    <row r="22248" spans="7:7">
      <c r="G22248" s="36">
        <v>0</v>
      </c>
    </row>
    <row r="22249" spans="7:7">
      <c r="G22249" s="36">
        <v>0</v>
      </c>
    </row>
    <row r="22250" spans="7:7">
      <c r="G22250" s="37">
        <v>0</v>
      </c>
    </row>
    <row r="22251" spans="7:7">
      <c r="G22251" s="35">
        <v>0</v>
      </c>
    </row>
    <row r="22252" spans="7:7">
      <c r="G22252" s="36">
        <v>0.8</v>
      </c>
    </row>
    <row r="22253" spans="7:7">
      <c r="G22253" s="36">
        <v>0.1</v>
      </c>
    </row>
    <row r="22254" spans="7:7">
      <c r="G22254" s="37">
        <v>0.9</v>
      </c>
    </row>
    <row r="22255" spans="7:7">
      <c r="G22255" s="35">
        <v>0.1</v>
      </c>
    </row>
    <row r="22256" spans="7:7">
      <c r="G22256" s="36">
        <v>0</v>
      </c>
    </row>
    <row r="22257" spans="7:7">
      <c r="G22257" s="36">
        <v>0</v>
      </c>
    </row>
    <row r="22258" spans="7:7">
      <c r="G22258" s="37">
        <v>0.1</v>
      </c>
    </row>
    <row r="22259" spans="7:7">
      <c r="G22259" s="50">
        <v>16.899999999999999</v>
      </c>
    </row>
    <row r="22498" spans="7:7">
      <c r="G22498" s="23" t="s">
        <v>26</v>
      </c>
    </row>
    <row r="22499" spans="7:7">
      <c r="G22499" s="35">
        <v>12.2</v>
      </c>
    </row>
    <row r="22500" spans="7:7">
      <c r="G22500" s="36">
        <v>3.7</v>
      </c>
    </row>
    <row r="22501" spans="7:7">
      <c r="G22501" s="36">
        <v>0</v>
      </c>
    </row>
    <row r="22502" spans="7:7">
      <c r="G22502" s="37">
        <v>15.9</v>
      </c>
    </row>
    <row r="22503" spans="7:7">
      <c r="G22503" s="35">
        <v>0</v>
      </c>
    </row>
    <row r="22504" spans="7:7">
      <c r="G22504" s="36">
        <v>0</v>
      </c>
    </row>
    <row r="22505" spans="7:7">
      <c r="G22505" s="36">
        <v>0</v>
      </c>
    </row>
    <row r="22506" spans="7:7">
      <c r="G22506" s="37">
        <v>0</v>
      </c>
    </row>
    <row r="22507" spans="7:7">
      <c r="G22507" s="35">
        <v>0</v>
      </c>
    </row>
    <row r="22508" spans="7:7">
      <c r="G22508" s="36">
        <v>0.8</v>
      </c>
    </row>
    <row r="22509" spans="7:7">
      <c r="G22509" s="36">
        <v>0.1</v>
      </c>
    </row>
    <row r="22510" spans="7:7">
      <c r="G22510" s="37">
        <v>0.9</v>
      </c>
    </row>
    <row r="22511" spans="7:7">
      <c r="G22511" s="35">
        <v>0.1</v>
      </c>
    </row>
    <row r="22512" spans="7:7">
      <c r="G22512" s="36">
        <v>0</v>
      </c>
    </row>
    <row r="22513" spans="7:7">
      <c r="G22513" s="36">
        <v>0</v>
      </c>
    </row>
    <row r="22514" spans="7:7">
      <c r="G22514" s="37">
        <v>0.1</v>
      </c>
    </row>
    <row r="22515" spans="7:7">
      <c r="G22515" s="50">
        <v>16.899999999999999</v>
      </c>
    </row>
    <row r="22754" spans="7:7">
      <c r="G22754" s="23" t="s">
        <v>26</v>
      </c>
    </row>
    <row r="22755" spans="7:7">
      <c r="G22755" s="35">
        <v>12.2</v>
      </c>
    </row>
    <row r="22756" spans="7:7">
      <c r="G22756" s="36">
        <v>3.7</v>
      </c>
    </row>
    <row r="22757" spans="7:7">
      <c r="G22757" s="36">
        <v>0</v>
      </c>
    </row>
    <row r="22758" spans="7:7">
      <c r="G22758" s="37">
        <v>15.9</v>
      </c>
    </row>
    <row r="22759" spans="7:7">
      <c r="G22759" s="35">
        <v>0</v>
      </c>
    </row>
    <row r="22760" spans="7:7">
      <c r="G22760" s="36">
        <v>0</v>
      </c>
    </row>
    <row r="22761" spans="7:7">
      <c r="G22761" s="36">
        <v>0</v>
      </c>
    </row>
    <row r="22762" spans="7:7">
      <c r="G22762" s="37">
        <v>0</v>
      </c>
    </row>
    <row r="22763" spans="7:7">
      <c r="G22763" s="35">
        <v>0</v>
      </c>
    </row>
    <row r="22764" spans="7:7">
      <c r="G22764" s="36">
        <v>0.8</v>
      </c>
    </row>
    <row r="22765" spans="7:7">
      <c r="G22765" s="36">
        <v>0.1</v>
      </c>
    </row>
    <row r="22766" spans="7:7">
      <c r="G22766" s="37">
        <v>0.9</v>
      </c>
    </row>
    <row r="22767" spans="7:7">
      <c r="G22767" s="35">
        <v>0.1</v>
      </c>
    </row>
    <row r="22768" spans="7:7">
      <c r="G22768" s="36">
        <v>0</v>
      </c>
    </row>
    <row r="22769" spans="7:7">
      <c r="G22769" s="36">
        <v>0</v>
      </c>
    </row>
    <row r="22770" spans="7:7">
      <c r="G22770" s="37">
        <v>0.1</v>
      </c>
    </row>
    <row r="22771" spans="7:7">
      <c r="G22771" s="50">
        <v>16.899999999999999</v>
      </c>
    </row>
    <row r="23010" spans="7:7">
      <c r="G23010" s="23" t="s">
        <v>26</v>
      </c>
    </row>
    <row r="23011" spans="7:7">
      <c r="G23011" s="35">
        <v>12.2</v>
      </c>
    </row>
    <row r="23012" spans="7:7">
      <c r="G23012" s="36">
        <v>3.7</v>
      </c>
    </row>
    <row r="23013" spans="7:7">
      <c r="G23013" s="36">
        <v>0</v>
      </c>
    </row>
    <row r="23014" spans="7:7">
      <c r="G23014" s="37">
        <v>15.9</v>
      </c>
    </row>
    <row r="23015" spans="7:7">
      <c r="G23015" s="35">
        <v>0</v>
      </c>
    </row>
    <row r="23016" spans="7:7">
      <c r="G23016" s="36">
        <v>0</v>
      </c>
    </row>
    <row r="23017" spans="7:7">
      <c r="G23017" s="36">
        <v>0</v>
      </c>
    </row>
    <row r="23018" spans="7:7">
      <c r="G23018" s="37">
        <v>0</v>
      </c>
    </row>
    <row r="23019" spans="7:7">
      <c r="G23019" s="35">
        <v>0</v>
      </c>
    </row>
    <row r="23020" spans="7:7">
      <c r="G23020" s="36">
        <v>0.8</v>
      </c>
    </row>
    <row r="23021" spans="7:7">
      <c r="G23021" s="36">
        <v>0.1</v>
      </c>
    </row>
    <row r="23022" spans="7:7">
      <c r="G23022" s="37">
        <v>0.9</v>
      </c>
    </row>
    <row r="23023" spans="7:7">
      <c r="G23023" s="35">
        <v>0.1</v>
      </c>
    </row>
    <row r="23024" spans="7:7">
      <c r="G23024" s="36">
        <v>0</v>
      </c>
    </row>
    <row r="23025" spans="7:7">
      <c r="G23025" s="36">
        <v>0</v>
      </c>
    </row>
    <row r="23026" spans="7:7">
      <c r="G23026" s="37">
        <v>0.1</v>
      </c>
    </row>
    <row r="23027" spans="7:7">
      <c r="G23027" s="50">
        <v>16.899999999999999</v>
      </c>
    </row>
    <row r="23266" spans="7:7">
      <c r="G23266" s="23" t="s">
        <v>26</v>
      </c>
    </row>
    <row r="23267" spans="7:7">
      <c r="G23267" s="35">
        <v>12.2</v>
      </c>
    </row>
    <row r="23268" spans="7:7">
      <c r="G23268" s="36">
        <v>3.7</v>
      </c>
    </row>
    <row r="23269" spans="7:7">
      <c r="G23269" s="36">
        <v>0</v>
      </c>
    </row>
    <row r="23270" spans="7:7">
      <c r="G23270" s="37">
        <v>15.9</v>
      </c>
    </row>
    <row r="23271" spans="7:7">
      <c r="G23271" s="35">
        <v>0</v>
      </c>
    </row>
    <row r="23272" spans="7:7">
      <c r="G23272" s="36">
        <v>0</v>
      </c>
    </row>
    <row r="23273" spans="7:7">
      <c r="G23273" s="36">
        <v>0</v>
      </c>
    </row>
    <row r="23274" spans="7:7">
      <c r="G23274" s="37">
        <v>0</v>
      </c>
    </row>
    <row r="23275" spans="7:7">
      <c r="G23275" s="35">
        <v>0</v>
      </c>
    </row>
    <row r="23276" spans="7:7">
      <c r="G23276" s="36">
        <v>0.8</v>
      </c>
    </row>
    <row r="23277" spans="7:7">
      <c r="G23277" s="36">
        <v>0.1</v>
      </c>
    </row>
    <row r="23278" spans="7:7">
      <c r="G23278" s="37">
        <v>0.9</v>
      </c>
    </row>
    <row r="23279" spans="7:7">
      <c r="G23279" s="35">
        <v>0.1</v>
      </c>
    </row>
    <row r="23280" spans="7:7">
      <c r="G23280" s="36">
        <v>0</v>
      </c>
    </row>
    <row r="23281" spans="7:7">
      <c r="G23281" s="36">
        <v>0</v>
      </c>
    </row>
    <row r="23282" spans="7:7">
      <c r="G23282" s="37">
        <v>0.1</v>
      </c>
    </row>
    <row r="23283" spans="7:7">
      <c r="G23283" s="50">
        <v>16.899999999999999</v>
      </c>
    </row>
    <row r="23522" spans="7:7">
      <c r="G23522" s="23" t="s">
        <v>26</v>
      </c>
    </row>
    <row r="23523" spans="7:7">
      <c r="G23523" s="35">
        <v>12.2</v>
      </c>
    </row>
    <row r="23524" spans="7:7">
      <c r="G23524" s="36">
        <v>3.7</v>
      </c>
    </row>
    <row r="23525" spans="7:7">
      <c r="G23525" s="36">
        <v>0</v>
      </c>
    </row>
    <row r="23526" spans="7:7">
      <c r="G23526" s="37">
        <v>15.9</v>
      </c>
    </row>
    <row r="23527" spans="7:7">
      <c r="G23527" s="35">
        <v>0</v>
      </c>
    </row>
    <row r="23528" spans="7:7">
      <c r="G23528" s="36">
        <v>0</v>
      </c>
    </row>
    <row r="23529" spans="7:7">
      <c r="G23529" s="36">
        <v>0</v>
      </c>
    </row>
    <row r="23530" spans="7:7">
      <c r="G23530" s="37">
        <v>0</v>
      </c>
    </row>
    <row r="23531" spans="7:7">
      <c r="G23531" s="35">
        <v>0</v>
      </c>
    </row>
    <row r="23532" spans="7:7">
      <c r="G23532" s="36">
        <v>0.8</v>
      </c>
    </row>
    <row r="23533" spans="7:7">
      <c r="G23533" s="36">
        <v>0.1</v>
      </c>
    </row>
    <row r="23534" spans="7:7">
      <c r="G23534" s="37">
        <v>0.9</v>
      </c>
    </row>
    <row r="23535" spans="7:7">
      <c r="G23535" s="35">
        <v>0.1</v>
      </c>
    </row>
    <row r="23536" spans="7:7">
      <c r="G23536" s="36">
        <v>0</v>
      </c>
    </row>
    <row r="23537" spans="7:7">
      <c r="G23537" s="36">
        <v>0</v>
      </c>
    </row>
    <row r="23538" spans="7:7">
      <c r="G23538" s="37">
        <v>0.1</v>
      </c>
    </row>
    <row r="23539" spans="7:7">
      <c r="G23539" s="50">
        <v>16.899999999999999</v>
      </c>
    </row>
    <row r="23778" spans="7:7">
      <c r="G23778" s="23" t="s">
        <v>26</v>
      </c>
    </row>
    <row r="23779" spans="7:7">
      <c r="G23779" s="35">
        <v>12.2</v>
      </c>
    </row>
    <row r="23780" spans="7:7">
      <c r="G23780" s="36">
        <v>3.7</v>
      </c>
    </row>
    <row r="23781" spans="7:7">
      <c r="G23781" s="36">
        <v>0</v>
      </c>
    </row>
    <row r="23782" spans="7:7">
      <c r="G23782" s="37">
        <v>15.9</v>
      </c>
    </row>
    <row r="23783" spans="7:7">
      <c r="G23783" s="35">
        <v>0</v>
      </c>
    </row>
    <row r="23784" spans="7:7">
      <c r="G23784" s="36">
        <v>0</v>
      </c>
    </row>
    <row r="23785" spans="7:7">
      <c r="G23785" s="36">
        <v>0</v>
      </c>
    </row>
    <row r="23786" spans="7:7">
      <c r="G23786" s="37">
        <v>0</v>
      </c>
    </row>
    <row r="23787" spans="7:7">
      <c r="G23787" s="35">
        <v>0</v>
      </c>
    </row>
    <row r="23788" spans="7:7">
      <c r="G23788" s="36">
        <v>0.8</v>
      </c>
    </row>
    <row r="23789" spans="7:7">
      <c r="G23789" s="36">
        <v>0.1</v>
      </c>
    </row>
    <row r="23790" spans="7:7">
      <c r="G23790" s="37">
        <v>0.9</v>
      </c>
    </row>
    <row r="23791" spans="7:7">
      <c r="G23791" s="35">
        <v>0.1</v>
      </c>
    </row>
    <row r="23792" spans="7:7">
      <c r="G23792" s="36">
        <v>0</v>
      </c>
    </row>
    <row r="23793" spans="7:7">
      <c r="G23793" s="36">
        <v>0</v>
      </c>
    </row>
    <row r="23794" spans="7:7">
      <c r="G23794" s="37">
        <v>0.1</v>
      </c>
    </row>
    <row r="23795" spans="7:7">
      <c r="G23795" s="50">
        <v>16.899999999999999</v>
      </c>
    </row>
    <row r="24034" spans="7:7">
      <c r="G24034" s="23" t="s">
        <v>26</v>
      </c>
    </row>
    <row r="24035" spans="7:7">
      <c r="G24035" s="35">
        <v>12.2</v>
      </c>
    </row>
    <row r="24036" spans="7:7">
      <c r="G24036" s="36">
        <v>3.7</v>
      </c>
    </row>
    <row r="24037" spans="7:7">
      <c r="G24037" s="36">
        <v>0</v>
      </c>
    </row>
    <row r="24038" spans="7:7">
      <c r="G24038" s="37">
        <v>15.9</v>
      </c>
    </row>
    <row r="24039" spans="7:7">
      <c r="G24039" s="35">
        <v>0</v>
      </c>
    </row>
    <row r="24040" spans="7:7">
      <c r="G24040" s="36">
        <v>0</v>
      </c>
    </row>
    <row r="24041" spans="7:7">
      <c r="G24041" s="36">
        <v>0</v>
      </c>
    </row>
    <row r="24042" spans="7:7">
      <c r="G24042" s="37">
        <v>0</v>
      </c>
    </row>
    <row r="24043" spans="7:7">
      <c r="G24043" s="35">
        <v>0</v>
      </c>
    </row>
    <row r="24044" spans="7:7">
      <c r="G24044" s="36">
        <v>0.8</v>
      </c>
    </row>
    <row r="24045" spans="7:7">
      <c r="G24045" s="36">
        <v>0.1</v>
      </c>
    </row>
    <row r="24046" spans="7:7">
      <c r="G24046" s="37">
        <v>0.9</v>
      </c>
    </row>
    <row r="24047" spans="7:7">
      <c r="G24047" s="35">
        <v>0.1</v>
      </c>
    </row>
    <row r="24048" spans="7:7">
      <c r="G24048" s="36">
        <v>0</v>
      </c>
    </row>
    <row r="24049" spans="7:7">
      <c r="G24049" s="36">
        <v>0</v>
      </c>
    </row>
    <row r="24050" spans="7:7">
      <c r="G24050" s="37">
        <v>0.1</v>
      </c>
    </row>
    <row r="24051" spans="7:7">
      <c r="G24051" s="50">
        <v>16.899999999999999</v>
      </c>
    </row>
    <row r="24290" spans="7:7">
      <c r="G24290" s="23" t="s">
        <v>26</v>
      </c>
    </row>
    <row r="24291" spans="7:7">
      <c r="G24291" s="35">
        <v>12.2</v>
      </c>
    </row>
    <row r="24292" spans="7:7">
      <c r="G24292" s="36">
        <v>3.7</v>
      </c>
    </row>
    <row r="24293" spans="7:7">
      <c r="G24293" s="36">
        <v>0</v>
      </c>
    </row>
    <row r="24294" spans="7:7">
      <c r="G24294" s="37">
        <v>15.9</v>
      </c>
    </row>
    <row r="24295" spans="7:7">
      <c r="G24295" s="35">
        <v>0</v>
      </c>
    </row>
    <row r="24296" spans="7:7">
      <c r="G24296" s="36">
        <v>0</v>
      </c>
    </row>
    <row r="24297" spans="7:7">
      <c r="G24297" s="36">
        <v>0</v>
      </c>
    </row>
    <row r="24298" spans="7:7">
      <c r="G24298" s="37">
        <v>0</v>
      </c>
    </row>
    <row r="24299" spans="7:7">
      <c r="G24299" s="35">
        <v>0</v>
      </c>
    </row>
    <row r="24300" spans="7:7">
      <c r="G24300" s="36">
        <v>0.8</v>
      </c>
    </row>
    <row r="24301" spans="7:7">
      <c r="G24301" s="36">
        <v>0.1</v>
      </c>
    </row>
    <row r="24302" spans="7:7">
      <c r="G24302" s="37">
        <v>0.9</v>
      </c>
    </row>
    <row r="24303" spans="7:7">
      <c r="G24303" s="35">
        <v>0.1</v>
      </c>
    </row>
    <row r="24304" spans="7:7">
      <c r="G24304" s="36">
        <v>0</v>
      </c>
    </row>
    <row r="24305" spans="7:7">
      <c r="G24305" s="36">
        <v>0</v>
      </c>
    </row>
    <row r="24306" spans="7:7">
      <c r="G24306" s="37">
        <v>0.1</v>
      </c>
    </row>
    <row r="24307" spans="7:7">
      <c r="G24307" s="50">
        <v>16.899999999999999</v>
      </c>
    </row>
    <row r="24546" spans="7:7">
      <c r="G24546" s="23" t="s">
        <v>26</v>
      </c>
    </row>
    <row r="24547" spans="7:7">
      <c r="G24547" s="35">
        <v>12.2</v>
      </c>
    </row>
    <row r="24548" spans="7:7">
      <c r="G24548" s="36">
        <v>3.7</v>
      </c>
    </row>
    <row r="24549" spans="7:7">
      <c r="G24549" s="36">
        <v>0</v>
      </c>
    </row>
    <row r="24550" spans="7:7">
      <c r="G24550" s="37">
        <v>15.9</v>
      </c>
    </row>
    <row r="24551" spans="7:7">
      <c r="G24551" s="35">
        <v>0</v>
      </c>
    </row>
    <row r="24552" spans="7:7">
      <c r="G24552" s="36">
        <v>0</v>
      </c>
    </row>
    <row r="24553" spans="7:7">
      <c r="G24553" s="36">
        <v>0</v>
      </c>
    </row>
    <row r="24554" spans="7:7">
      <c r="G24554" s="37">
        <v>0</v>
      </c>
    </row>
    <row r="24555" spans="7:7">
      <c r="G24555" s="35">
        <v>0</v>
      </c>
    </row>
    <row r="24556" spans="7:7">
      <c r="G24556" s="36">
        <v>0.8</v>
      </c>
    </row>
    <row r="24557" spans="7:7">
      <c r="G24557" s="36">
        <v>0.1</v>
      </c>
    </row>
    <row r="24558" spans="7:7">
      <c r="G24558" s="37">
        <v>0.9</v>
      </c>
    </row>
    <row r="24559" spans="7:7">
      <c r="G24559" s="35">
        <v>0.1</v>
      </c>
    </row>
    <row r="24560" spans="7:7">
      <c r="G24560" s="36">
        <v>0</v>
      </c>
    </row>
    <row r="24561" spans="7:7">
      <c r="G24561" s="36">
        <v>0</v>
      </c>
    </row>
    <row r="24562" spans="7:7">
      <c r="G24562" s="37">
        <v>0.1</v>
      </c>
    </row>
    <row r="24563" spans="7:7">
      <c r="G24563" s="50">
        <v>16.899999999999999</v>
      </c>
    </row>
    <row r="24802" spans="7:7">
      <c r="G24802" s="23" t="s">
        <v>26</v>
      </c>
    </row>
    <row r="24803" spans="7:7">
      <c r="G24803" s="35">
        <v>12.2</v>
      </c>
    </row>
    <row r="24804" spans="7:7">
      <c r="G24804" s="36">
        <v>3.7</v>
      </c>
    </row>
    <row r="24805" spans="7:7">
      <c r="G24805" s="36">
        <v>0</v>
      </c>
    </row>
    <row r="24806" spans="7:7">
      <c r="G24806" s="37">
        <v>15.9</v>
      </c>
    </row>
    <row r="24807" spans="7:7">
      <c r="G24807" s="35">
        <v>0</v>
      </c>
    </row>
    <row r="24808" spans="7:7">
      <c r="G24808" s="36">
        <v>0</v>
      </c>
    </row>
    <row r="24809" spans="7:7">
      <c r="G24809" s="36">
        <v>0</v>
      </c>
    </row>
    <row r="24810" spans="7:7">
      <c r="G24810" s="37">
        <v>0</v>
      </c>
    </row>
    <row r="24811" spans="7:7">
      <c r="G24811" s="35">
        <v>0</v>
      </c>
    </row>
    <row r="24812" spans="7:7">
      <c r="G24812" s="36">
        <v>0.8</v>
      </c>
    </row>
    <row r="24813" spans="7:7">
      <c r="G24813" s="36">
        <v>0.1</v>
      </c>
    </row>
    <row r="24814" spans="7:7">
      <c r="G24814" s="37">
        <v>0.9</v>
      </c>
    </row>
    <row r="24815" spans="7:7">
      <c r="G24815" s="35">
        <v>0.1</v>
      </c>
    </row>
    <row r="24816" spans="7:7">
      <c r="G24816" s="36">
        <v>0</v>
      </c>
    </row>
    <row r="24817" spans="7:7">
      <c r="G24817" s="36">
        <v>0</v>
      </c>
    </row>
    <row r="24818" spans="7:7">
      <c r="G24818" s="37">
        <v>0.1</v>
      </c>
    </row>
    <row r="24819" spans="7:7">
      <c r="G24819" s="50">
        <v>16.899999999999999</v>
      </c>
    </row>
    <row r="25058" spans="7:7">
      <c r="G25058" s="23" t="s">
        <v>26</v>
      </c>
    </row>
    <row r="25059" spans="7:7">
      <c r="G25059" s="35">
        <v>12.2</v>
      </c>
    </row>
    <row r="25060" spans="7:7">
      <c r="G25060" s="36">
        <v>3.7</v>
      </c>
    </row>
    <row r="25061" spans="7:7">
      <c r="G25061" s="36">
        <v>0</v>
      </c>
    </row>
    <row r="25062" spans="7:7">
      <c r="G25062" s="37">
        <v>15.9</v>
      </c>
    </row>
    <row r="25063" spans="7:7">
      <c r="G25063" s="35">
        <v>0</v>
      </c>
    </row>
    <row r="25064" spans="7:7">
      <c r="G25064" s="36">
        <v>0</v>
      </c>
    </row>
    <row r="25065" spans="7:7">
      <c r="G25065" s="36">
        <v>0</v>
      </c>
    </row>
    <row r="25066" spans="7:7">
      <c r="G25066" s="37">
        <v>0</v>
      </c>
    </row>
    <row r="25067" spans="7:7">
      <c r="G25067" s="35">
        <v>0</v>
      </c>
    </row>
    <row r="25068" spans="7:7">
      <c r="G25068" s="36">
        <v>0.8</v>
      </c>
    </row>
    <row r="25069" spans="7:7">
      <c r="G25069" s="36">
        <v>0.1</v>
      </c>
    </row>
    <row r="25070" spans="7:7">
      <c r="G25070" s="37">
        <v>0.9</v>
      </c>
    </row>
    <row r="25071" spans="7:7">
      <c r="G25071" s="35">
        <v>0.1</v>
      </c>
    </row>
    <row r="25072" spans="7:7">
      <c r="G25072" s="36">
        <v>0</v>
      </c>
    </row>
    <row r="25073" spans="7:7">
      <c r="G25073" s="36">
        <v>0</v>
      </c>
    </row>
    <row r="25074" spans="7:7">
      <c r="G25074" s="37">
        <v>0.1</v>
      </c>
    </row>
    <row r="25075" spans="7:7">
      <c r="G25075" s="50">
        <v>16.899999999999999</v>
      </c>
    </row>
    <row r="25314" spans="7:7">
      <c r="G25314" s="23" t="s">
        <v>26</v>
      </c>
    </row>
    <row r="25315" spans="7:7">
      <c r="G25315" s="35">
        <v>12.2</v>
      </c>
    </row>
    <row r="25316" spans="7:7">
      <c r="G25316" s="36">
        <v>3.7</v>
      </c>
    </row>
    <row r="25317" spans="7:7">
      <c r="G25317" s="36">
        <v>0</v>
      </c>
    </row>
    <row r="25318" spans="7:7">
      <c r="G25318" s="37">
        <v>15.9</v>
      </c>
    </row>
    <row r="25319" spans="7:7">
      <c r="G25319" s="35">
        <v>0</v>
      </c>
    </row>
    <row r="25320" spans="7:7">
      <c r="G25320" s="36">
        <v>0</v>
      </c>
    </row>
    <row r="25321" spans="7:7">
      <c r="G25321" s="36">
        <v>0</v>
      </c>
    </row>
    <row r="25322" spans="7:7">
      <c r="G25322" s="37">
        <v>0</v>
      </c>
    </row>
    <row r="25323" spans="7:7">
      <c r="G25323" s="35">
        <v>0</v>
      </c>
    </row>
    <row r="25324" spans="7:7">
      <c r="G25324" s="36">
        <v>0.8</v>
      </c>
    </row>
    <row r="25325" spans="7:7">
      <c r="G25325" s="36">
        <v>0.1</v>
      </c>
    </row>
    <row r="25326" spans="7:7">
      <c r="G25326" s="37">
        <v>0.9</v>
      </c>
    </row>
    <row r="25327" spans="7:7">
      <c r="G25327" s="35">
        <v>0.1</v>
      </c>
    </row>
    <row r="25328" spans="7:7">
      <c r="G25328" s="36">
        <v>0</v>
      </c>
    </row>
    <row r="25329" spans="7:7">
      <c r="G25329" s="36">
        <v>0</v>
      </c>
    </row>
    <row r="25330" spans="7:7">
      <c r="G25330" s="37">
        <v>0.1</v>
      </c>
    </row>
    <row r="25331" spans="7:7">
      <c r="G25331" s="50">
        <v>16.899999999999999</v>
      </c>
    </row>
    <row r="25570" spans="7:7">
      <c r="G25570" s="23" t="s">
        <v>26</v>
      </c>
    </row>
    <row r="25571" spans="7:7">
      <c r="G25571" s="35">
        <v>12.2</v>
      </c>
    </row>
    <row r="25572" spans="7:7">
      <c r="G25572" s="36">
        <v>3.7</v>
      </c>
    </row>
    <row r="25573" spans="7:7">
      <c r="G25573" s="36">
        <v>0</v>
      </c>
    </row>
    <row r="25574" spans="7:7">
      <c r="G25574" s="37">
        <v>15.9</v>
      </c>
    </row>
    <row r="25575" spans="7:7">
      <c r="G25575" s="35">
        <v>0</v>
      </c>
    </row>
    <row r="25576" spans="7:7">
      <c r="G25576" s="36">
        <v>0</v>
      </c>
    </row>
    <row r="25577" spans="7:7">
      <c r="G25577" s="36">
        <v>0</v>
      </c>
    </row>
    <row r="25578" spans="7:7">
      <c r="G25578" s="37">
        <v>0</v>
      </c>
    </row>
    <row r="25579" spans="7:7">
      <c r="G25579" s="35">
        <v>0</v>
      </c>
    </row>
    <row r="25580" spans="7:7">
      <c r="G25580" s="36">
        <v>0.8</v>
      </c>
    </row>
    <row r="25581" spans="7:7">
      <c r="G25581" s="36">
        <v>0.1</v>
      </c>
    </row>
    <row r="25582" spans="7:7">
      <c r="G25582" s="37">
        <v>0.9</v>
      </c>
    </row>
    <row r="25583" spans="7:7">
      <c r="G25583" s="35">
        <v>0.1</v>
      </c>
    </row>
    <row r="25584" spans="7:7">
      <c r="G25584" s="36">
        <v>0</v>
      </c>
    </row>
    <row r="25585" spans="7:7">
      <c r="G25585" s="36">
        <v>0</v>
      </c>
    </row>
    <row r="25586" spans="7:7">
      <c r="G25586" s="37">
        <v>0.1</v>
      </c>
    </row>
    <row r="25587" spans="7:7">
      <c r="G25587" s="50">
        <v>16.899999999999999</v>
      </c>
    </row>
    <row r="25826" spans="7:7">
      <c r="G25826" s="23" t="s">
        <v>26</v>
      </c>
    </row>
    <row r="25827" spans="7:7">
      <c r="G25827" s="35">
        <v>12.2</v>
      </c>
    </row>
    <row r="25828" spans="7:7">
      <c r="G25828" s="36">
        <v>3.7</v>
      </c>
    </row>
    <row r="25829" spans="7:7">
      <c r="G25829" s="36">
        <v>0</v>
      </c>
    </row>
    <row r="25830" spans="7:7">
      <c r="G25830" s="37">
        <v>15.9</v>
      </c>
    </row>
    <row r="25831" spans="7:7">
      <c r="G25831" s="35">
        <v>0</v>
      </c>
    </row>
    <row r="25832" spans="7:7">
      <c r="G25832" s="36">
        <v>0</v>
      </c>
    </row>
    <row r="25833" spans="7:7">
      <c r="G25833" s="36">
        <v>0</v>
      </c>
    </row>
    <row r="25834" spans="7:7">
      <c r="G25834" s="37">
        <v>0</v>
      </c>
    </row>
    <row r="25835" spans="7:7">
      <c r="G25835" s="35">
        <v>0</v>
      </c>
    </row>
    <row r="25836" spans="7:7">
      <c r="G25836" s="36">
        <v>0.8</v>
      </c>
    </row>
    <row r="25837" spans="7:7">
      <c r="G25837" s="36">
        <v>0.1</v>
      </c>
    </row>
    <row r="25838" spans="7:7">
      <c r="G25838" s="37">
        <v>0.9</v>
      </c>
    </row>
    <row r="25839" spans="7:7">
      <c r="G25839" s="35">
        <v>0.1</v>
      </c>
    </row>
    <row r="25840" spans="7:7">
      <c r="G25840" s="36">
        <v>0</v>
      </c>
    </row>
    <row r="25841" spans="7:7">
      <c r="G25841" s="36">
        <v>0</v>
      </c>
    </row>
    <row r="25842" spans="7:7">
      <c r="G25842" s="37">
        <v>0.1</v>
      </c>
    </row>
    <row r="25843" spans="7:7">
      <c r="G25843" s="50">
        <v>16.899999999999999</v>
      </c>
    </row>
    <row r="26082" spans="7:7">
      <c r="G26082" s="23" t="s">
        <v>26</v>
      </c>
    </row>
    <row r="26083" spans="7:7">
      <c r="G26083" s="35">
        <v>12.2</v>
      </c>
    </row>
    <row r="26084" spans="7:7">
      <c r="G26084" s="36">
        <v>3.7</v>
      </c>
    </row>
    <row r="26085" spans="7:7">
      <c r="G26085" s="36">
        <v>0</v>
      </c>
    </row>
    <row r="26086" spans="7:7">
      <c r="G26086" s="37">
        <v>15.9</v>
      </c>
    </row>
    <row r="26087" spans="7:7">
      <c r="G26087" s="35">
        <v>0</v>
      </c>
    </row>
    <row r="26088" spans="7:7">
      <c r="G26088" s="36">
        <v>0</v>
      </c>
    </row>
    <row r="26089" spans="7:7">
      <c r="G26089" s="36">
        <v>0</v>
      </c>
    </row>
    <row r="26090" spans="7:7">
      <c r="G26090" s="37">
        <v>0</v>
      </c>
    </row>
    <row r="26091" spans="7:7">
      <c r="G26091" s="35">
        <v>0</v>
      </c>
    </row>
    <row r="26092" spans="7:7">
      <c r="G26092" s="36">
        <v>0.8</v>
      </c>
    </row>
    <row r="26093" spans="7:7">
      <c r="G26093" s="36">
        <v>0.1</v>
      </c>
    </row>
    <row r="26094" spans="7:7">
      <c r="G26094" s="37">
        <v>0.9</v>
      </c>
    </row>
    <row r="26095" spans="7:7">
      <c r="G26095" s="35">
        <v>0.1</v>
      </c>
    </row>
    <row r="26096" spans="7:7">
      <c r="G26096" s="36">
        <v>0</v>
      </c>
    </row>
    <row r="26097" spans="7:7">
      <c r="G26097" s="36">
        <v>0</v>
      </c>
    </row>
    <row r="26098" spans="7:7">
      <c r="G26098" s="37">
        <v>0.1</v>
      </c>
    </row>
    <row r="26099" spans="7:7">
      <c r="G26099" s="50">
        <v>16.899999999999999</v>
      </c>
    </row>
    <row r="26338" spans="7:7">
      <c r="G26338" s="23" t="s">
        <v>26</v>
      </c>
    </row>
    <row r="26339" spans="7:7">
      <c r="G26339" s="35">
        <v>12.2</v>
      </c>
    </row>
    <row r="26340" spans="7:7">
      <c r="G26340" s="36">
        <v>3.7</v>
      </c>
    </row>
    <row r="26341" spans="7:7">
      <c r="G26341" s="36">
        <v>0</v>
      </c>
    </row>
    <row r="26342" spans="7:7">
      <c r="G26342" s="37">
        <v>15.9</v>
      </c>
    </row>
    <row r="26343" spans="7:7">
      <c r="G26343" s="35">
        <v>0</v>
      </c>
    </row>
    <row r="26344" spans="7:7">
      <c r="G26344" s="36">
        <v>0</v>
      </c>
    </row>
    <row r="26345" spans="7:7">
      <c r="G26345" s="36">
        <v>0</v>
      </c>
    </row>
    <row r="26346" spans="7:7">
      <c r="G26346" s="37">
        <v>0</v>
      </c>
    </row>
    <row r="26347" spans="7:7">
      <c r="G26347" s="35">
        <v>0</v>
      </c>
    </row>
    <row r="26348" spans="7:7">
      <c r="G26348" s="36">
        <v>0.8</v>
      </c>
    </row>
    <row r="26349" spans="7:7">
      <c r="G26349" s="36">
        <v>0.1</v>
      </c>
    </row>
    <row r="26350" spans="7:7">
      <c r="G26350" s="37">
        <v>0.9</v>
      </c>
    </row>
    <row r="26351" spans="7:7">
      <c r="G26351" s="35">
        <v>0.1</v>
      </c>
    </row>
    <row r="26352" spans="7:7">
      <c r="G26352" s="36">
        <v>0</v>
      </c>
    </row>
    <row r="26353" spans="7:7">
      <c r="G26353" s="36">
        <v>0</v>
      </c>
    </row>
    <row r="26354" spans="7:7">
      <c r="G26354" s="37">
        <v>0.1</v>
      </c>
    </row>
    <row r="26355" spans="7:7">
      <c r="G26355" s="50">
        <v>16.899999999999999</v>
      </c>
    </row>
    <row r="26594" spans="7:7">
      <c r="G26594" s="23" t="s">
        <v>26</v>
      </c>
    </row>
    <row r="26595" spans="7:7">
      <c r="G26595" s="35">
        <v>12.2</v>
      </c>
    </row>
    <row r="26596" spans="7:7">
      <c r="G26596" s="36">
        <v>3.7</v>
      </c>
    </row>
    <row r="26597" spans="7:7">
      <c r="G26597" s="36">
        <v>0</v>
      </c>
    </row>
    <row r="26598" spans="7:7">
      <c r="G26598" s="37">
        <v>15.9</v>
      </c>
    </row>
    <row r="26599" spans="7:7">
      <c r="G26599" s="35">
        <v>0</v>
      </c>
    </row>
    <row r="26600" spans="7:7">
      <c r="G26600" s="36">
        <v>0</v>
      </c>
    </row>
    <row r="26601" spans="7:7">
      <c r="G26601" s="36">
        <v>0</v>
      </c>
    </row>
    <row r="26602" spans="7:7">
      <c r="G26602" s="37">
        <v>0</v>
      </c>
    </row>
    <row r="26603" spans="7:7">
      <c r="G26603" s="35">
        <v>0</v>
      </c>
    </row>
    <row r="26604" spans="7:7">
      <c r="G26604" s="36">
        <v>0.8</v>
      </c>
    </row>
    <row r="26605" spans="7:7">
      <c r="G26605" s="36">
        <v>0.1</v>
      </c>
    </row>
    <row r="26606" spans="7:7">
      <c r="G26606" s="37">
        <v>0.9</v>
      </c>
    </row>
    <row r="26607" spans="7:7">
      <c r="G26607" s="35">
        <v>0.1</v>
      </c>
    </row>
    <row r="26608" spans="7:7">
      <c r="G26608" s="36">
        <v>0</v>
      </c>
    </row>
    <row r="26609" spans="7:7">
      <c r="G26609" s="36">
        <v>0</v>
      </c>
    </row>
    <row r="26610" spans="7:7">
      <c r="G26610" s="37">
        <v>0.1</v>
      </c>
    </row>
    <row r="26611" spans="7:7">
      <c r="G26611" s="50">
        <v>16.899999999999999</v>
      </c>
    </row>
    <row r="26850" spans="7:7">
      <c r="G26850" s="23" t="s">
        <v>26</v>
      </c>
    </row>
    <row r="26851" spans="7:7">
      <c r="G26851" s="35">
        <v>12.2</v>
      </c>
    </row>
    <row r="26852" spans="7:7">
      <c r="G26852" s="36">
        <v>3.7</v>
      </c>
    </row>
    <row r="26853" spans="7:7">
      <c r="G26853" s="36">
        <v>0</v>
      </c>
    </row>
    <row r="26854" spans="7:7">
      <c r="G26854" s="37">
        <v>15.9</v>
      </c>
    </row>
    <row r="26855" spans="7:7">
      <c r="G26855" s="35">
        <v>0</v>
      </c>
    </row>
    <row r="26856" spans="7:7">
      <c r="G26856" s="36">
        <v>0</v>
      </c>
    </row>
    <row r="26857" spans="7:7">
      <c r="G26857" s="36">
        <v>0</v>
      </c>
    </row>
    <row r="26858" spans="7:7">
      <c r="G26858" s="37">
        <v>0</v>
      </c>
    </row>
    <row r="26859" spans="7:7">
      <c r="G26859" s="35">
        <v>0</v>
      </c>
    </row>
    <row r="26860" spans="7:7">
      <c r="G26860" s="36">
        <v>0.8</v>
      </c>
    </row>
    <row r="26861" spans="7:7">
      <c r="G26861" s="36">
        <v>0.1</v>
      </c>
    </row>
    <row r="26862" spans="7:7">
      <c r="G26862" s="37">
        <v>0.9</v>
      </c>
    </row>
    <row r="26863" spans="7:7">
      <c r="G26863" s="35">
        <v>0.1</v>
      </c>
    </row>
    <row r="26864" spans="7:7">
      <c r="G26864" s="36">
        <v>0</v>
      </c>
    </row>
    <row r="26865" spans="7:7">
      <c r="G26865" s="36">
        <v>0</v>
      </c>
    </row>
    <row r="26866" spans="7:7">
      <c r="G26866" s="37">
        <v>0.1</v>
      </c>
    </row>
    <row r="26867" spans="7:7">
      <c r="G26867" s="50">
        <v>16.899999999999999</v>
      </c>
    </row>
    <row r="27106" spans="7:7">
      <c r="G27106" s="23" t="s">
        <v>26</v>
      </c>
    </row>
    <row r="27107" spans="7:7">
      <c r="G27107" s="35">
        <v>12.2</v>
      </c>
    </row>
    <row r="27108" spans="7:7">
      <c r="G27108" s="36">
        <v>3.7</v>
      </c>
    </row>
    <row r="27109" spans="7:7">
      <c r="G27109" s="36">
        <v>0</v>
      </c>
    </row>
    <row r="27110" spans="7:7">
      <c r="G27110" s="37">
        <v>15.9</v>
      </c>
    </row>
    <row r="27111" spans="7:7">
      <c r="G27111" s="35">
        <v>0</v>
      </c>
    </row>
    <row r="27112" spans="7:7">
      <c r="G27112" s="36">
        <v>0</v>
      </c>
    </row>
    <row r="27113" spans="7:7">
      <c r="G27113" s="36">
        <v>0</v>
      </c>
    </row>
    <row r="27114" spans="7:7">
      <c r="G27114" s="37">
        <v>0</v>
      </c>
    </row>
    <row r="27115" spans="7:7">
      <c r="G27115" s="35">
        <v>0</v>
      </c>
    </row>
    <row r="27116" spans="7:7">
      <c r="G27116" s="36">
        <v>0.8</v>
      </c>
    </row>
    <row r="27117" spans="7:7">
      <c r="G27117" s="36">
        <v>0.1</v>
      </c>
    </row>
    <row r="27118" spans="7:7">
      <c r="G27118" s="37">
        <v>0.9</v>
      </c>
    </row>
    <row r="27119" spans="7:7">
      <c r="G27119" s="35">
        <v>0.1</v>
      </c>
    </row>
    <row r="27120" spans="7:7">
      <c r="G27120" s="36">
        <v>0</v>
      </c>
    </row>
    <row r="27121" spans="7:7">
      <c r="G27121" s="36">
        <v>0</v>
      </c>
    </row>
    <row r="27122" spans="7:7">
      <c r="G27122" s="37">
        <v>0.1</v>
      </c>
    </row>
    <row r="27123" spans="7:7">
      <c r="G27123" s="50">
        <v>16.899999999999999</v>
      </c>
    </row>
    <row r="27362" spans="7:7">
      <c r="G27362" s="23" t="s">
        <v>26</v>
      </c>
    </row>
    <row r="27363" spans="7:7">
      <c r="G27363" s="35">
        <v>12.2</v>
      </c>
    </row>
    <row r="27364" spans="7:7">
      <c r="G27364" s="36">
        <v>3.7</v>
      </c>
    </row>
    <row r="27365" spans="7:7">
      <c r="G27365" s="36">
        <v>0</v>
      </c>
    </row>
    <row r="27366" spans="7:7">
      <c r="G27366" s="37">
        <v>15.9</v>
      </c>
    </row>
    <row r="27367" spans="7:7">
      <c r="G27367" s="35">
        <v>0</v>
      </c>
    </row>
    <row r="27368" spans="7:7">
      <c r="G27368" s="36">
        <v>0</v>
      </c>
    </row>
    <row r="27369" spans="7:7">
      <c r="G27369" s="36">
        <v>0</v>
      </c>
    </row>
    <row r="27370" spans="7:7">
      <c r="G27370" s="37">
        <v>0</v>
      </c>
    </row>
    <row r="27371" spans="7:7">
      <c r="G27371" s="35">
        <v>0</v>
      </c>
    </row>
    <row r="27372" spans="7:7">
      <c r="G27372" s="36">
        <v>0.8</v>
      </c>
    </row>
    <row r="27373" spans="7:7">
      <c r="G27373" s="36">
        <v>0.1</v>
      </c>
    </row>
    <row r="27374" spans="7:7">
      <c r="G27374" s="37">
        <v>0.9</v>
      </c>
    </row>
    <row r="27375" spans="7:7">
      <c r="G27375" s="35">
        <v>0.1</v>
      </c>
    </row>
    <row r="27376" spans="7:7">
      <c r="G27376" s="36">
        <v>0</v>
      </c>
    </row>
    <row r="27377" spans="7:7">
      <c r="G27377" s="36">
        <v>0</v>
      </c>
    </row>
    <row r="27378" spans="7:7">
      <c r="G27378" s="37">
        <v>0.1</v>
      </c>
    </row>
    <row r="27379" spans="7:7">
      <c r="G27379" s="50">
        <v>16.899999999999999</v>
      </c>
    </row>
    <row r="27618" spans="7:7">
      <c r="G27618" s="23" t="s">
        <v>26</v>
      </c>
    </row>
    <row r="27619" spans="7:7">
      <c r="G27619" s="35">
        <v>12.2</v>
      </c>
    </row>
    <row r="27620" spans="7:7">
      <c r="G27620" s="36">
        <v>3.7</v>
      </c>
    </row>
    <row r="27621" spans="7:7">
      <c r="G27621" s="36">
        <v>0</v>
      </c>
    </row>
    <row r="27622" spans="7:7">
      <c r="G27622" s="37">
        <v>15.9</v>
      </c>
    </row>
    <row r="27623" spans="7:7">
      <c r="G27623" s="35">
        <v>0</v>
      </c>
    </row>
    <row r="27624" spans="7:7">
      <c r="G27624" s="36">
        <v>0</v>
      </c>
    </row>
    <row r="27625" spans="7:7">
      <c r="G27625" s="36">
        <v>0</v>
      </c>
    </row>
    <row r="27626" spans="7:7">
      <c r="G27626" s="37">
        <v>0</v>
      </c>
    </row>
    <row r="27627" spans="7:7">
      <c r="G27627" s="35">
        <v>0</v>
      </c>
    </row>
    <row r="27628" spans="7:7">
      <c r="G27628" s="36">
        <v>0.8</v>
      </c>
    </row>
    <row r="27629" spans="7:7">
      <c r="G27629" s="36">
        <v>0.1</v>
      </c>
    </row>
    <row r="27630" spans="7:7">
      <c r="G27630" s="37">
        <v>0.9</v>
      </c>
    </row>
    <row r="27631" spans="7:7">
      <c r="G27631" s="35">
        <v>0.1</v>
      </c>
    </row>
    <row r="27632" spans="7:7">
      <c r="G27632" s="36">
        <v>0</v>
      </c>
    </row>
    <row r="27633" spans="7:7">
      <c r="G27633" s="36">
        <v>0</v>
      </c>
    </row>
    <row r="27634" spans="7:7">
      <c r="G27634" s="37">
        <v>0.1</v>
      </c>
    </row>
    <row r="27635" spans="7:7">
      <c r="G27635" s="50">
        <v>16.899999999999999</v>
      </c>
    </row>
    <row r="27874" spans="7:7">
      <c r="G27874" s="23" t="s">
        <v>26</v>
      </c>
    </row>
    <row r="27875" spans="7:7">
      <c r="G27875" s="35">
        <v>12.2</v>
      </c>
    </row>
    <row r="27876" spans="7:7">
      <c r="G27876" s="36">
        <v>3.7</v>
      </c>
    </row>
    <row r="27877" spans="7:7">
      <c r="G27877" s="36">
        <v>0</v>
      </c>
    </row>
    <row r="27878" spans="7:7">
      <c r="G27878" s="37">
        <v>15.9</v>
      </c>
    </row>
    <row r="27879" spans="7:7">
      <c r="G27879" s="35">
        <v>0</v>
      </c>
    </row>
    <row r="27880" spans="7:7">
      <c r="G27880" s="36">
        <v>0</v>
      </c>
    </row>
    <row r="27881" spans="7:7">
      <c r="G27881" s="36">
        <v>0</v>
      </c>
    </row>
    <row r="27882" spans="7:7">
      <c r="G27882" s="37">
        <v>0</v>
      </c>
    </row>
    <row r="27883" spans="7:7">
      <c r="G27883" s="35">
        <v>0</v>
      </c>
    </row>
    <row r="27884" spans="7:7">
      <c r="G27884" s="36">
        <v>0.8</v>
      </c>
    </row>
    <row r="27885" spans="7:7">
      <c r="G27885" s="36">
        <v>0.1</v>
      </c>
    </row>
    <row r="27886" spans="7:7">
      <c r="G27886" s="37">
        <v>0.9</v>
      </c>
    </row>
    <row r="27887" spans="7:7">
      <c r="G27887" s="35">
        <v>0.1</v>
      </c>
    </row>
    <row r="27888" spans="7:7">
      <c r="G27888" s="36">
        <v>0</v>
      </c>
    </row>
    <row r="27889" spans="7:7">
      <c r="G27889" s="36">
        <v>0</v>
      </c>
    </row>
    <row r="27890" spans="7:7">
      <c r="G27890" s="37">
        <v>0.1</v>
      </c>
    </row>
    <row r="27891" spans="7:7">
      <c r="G27891" s="50">
        <v>16.899999999999999</v>
      </c>
    </row>
    <row r="28130" spans="7:7">
      <c r="G28130" s="23" t="s">
        <v>26</v>
      </c>
    </row>
    <row r="28131" spans="7:7">
      <c r="G28131" s="35">
        <v>12.2</v>
      </c>
    </row>
    <row r="28132" spans="7:7">
      <c r="G28132" s="36">
        <v>3.7</v>
      </c>
    </row>
    <row r="28133" spans="7:7">
      <c r="G28133" s="36">
        <v>0</v>
      </c>
    </row>
    <row r="28134" spans="7:7">
      <c r="G28134" s="37">
        <v>15.9</v>
      </c>
    </row>
    <row r="28135" spans="7:7">
      <c r="G28135" s="35">
        <v>0</v>
      </c>
    </row>
    <row r="28136" spans="7:7">
      <c r="G28136" s="36">
        <v>0</v>
      </c>
    </row>
    <row r="28137" spans="7:7">
      <c r="G28137" s="36">
        <v>0</v>
      </c>
    </row>
    <row r="28138" spans="7:7">
      <c r="G28138" s="37">
        <v>0</v>
      </c>
    </row>
    <row r="28139" spans="7:7">
      <c r="G28139" s="35">
        <v>0</v>
      </c>
    </row>
    <row r="28140" spans="7:7">
      <c r="G28140" s="36">
        <v>0.8</v>
      </c>
    </row>
    <row r="28141" spans="7:7">
      <c r="G28141" s="36">
        <v>0.1</v>
      </c>
    </row>
    <row r="28142" spans="7:7">
      <c r="G28142" s="37">
        <v>0.9</v>
      </c>
    </row>
    <row r="28143" spans="7:7">
      <c r="G28143" s="35">
        <v>0.1</v>
      </c>
    </row>
    <row r="28144" spans="7:7">
      <c r="G28144" s="36">
        <v>0</v>
      </c>
    </row>
    <row r="28145" spans="7:7">
      <c r="G28145" s="36">
        <v>0</v>
      </c>
    </row>
    <row r="28146" spans="7:7">
      <c r="G28146" s="37">
        <v>0.1</v>
      </c>
    </row>
    <row r="28147" spans="7:7">
      <c r="G28147" s="50">
        <v>16.899999999999999</v>
      </c>
    </row>
    <row r="28386" spans="7:7">
      <c r="G28386" s="23" t="s">
        <v>26</v>
      </c>
    </row>
    <row r="28387" spans="7:7">
      <c r="G28387" s="35">
        <v>12.2</v>
      </c>
    </row>
    <row r="28388" spans="7:7">
      <c r="G28388" s="36">
        <v>3.7</v>
      </c>
    </row>
    <row r="28389" spans="7:7">
      <c r="G28389" s="36">
        <v>0</v>
      </c>
    </row>
    <row r="28390" spans="7:7">
      <c r="G28390" s="37">
        <v>15.9</v>
      </c>
    </row>
    <row r="28391" spans="7:7">
      <c r="G28391" s="35">
        <v>0</v>
      </c>
    </row>
    <row r="28392" spans="7:7">
      <c r="G28392" s="36">
        <v>0</v>
      </c>
    </row>
    <row r="28393" spans="7:7">
      <c r="G28393" s="36">
        <v>0</v>
      </c>
    </row>
    <row r="28394" spans="7:7">
      <c r="G28394" s="37">
        <v>0</v>
      </c>
    </row>
    <row r="28395" spans="7:7">
      <c r="G28395" s="35">
        <v>0</v>
      </c>
    </row>
    <row r="28396" spans="7:7">
      <c r="G28396" s="36">
        <v>0.8</v>
      </c>
    </row>
    <row r="28397" spans="7:7">
      <c r="G28397" s="36">
        <v>0.1</v>
      </c>
    </row>
    <row r="28398" spans="7:7">
      <c r="G28398" s="37">
        <v>0.9</v>
      </c>
    </row>
    <row r="28399" spans="7:7">
      <c r="G28399" s="35">
        <v>0.1</v>
      </c>
    </row>
    <row r="28400" spans="7:7">
      <c r="G28400" s="36">
        <v>0</v>
      </c>
    </row>
    <row r="28401" spans="7:7">
      <c r="G28401" s="36">
        <v>0</v>
      </c>
    </row>
    <row r="28402" spans="7:7">
      <c r="G28402" s="37">
        <v>0.1</v>
      </c>
    </row>
    <row r="28403" spans="7:7">
      <c r="G28403" s="50">
        <v>16.899999999999999</v>
      </c>
    </row>
    <row r="28642" spans="7:7">
      <c r="G28642" s="23" t="s">
        <v>26</v>
      </c>
    </row>
    <row r="28643" spans="7:7">
      <c r="G28643" s="35">
        <v>12.2</v>
      </c>
    </row>
    <row r="28644" spans="7:7">
      <c r="G28644" s="36">
        <v>3.7</v>
      </c>
    </row>
    <row r="28645" spans="7:7">
      <c r="G28645" s="36">
        <v>0</v>
      </c>
    </row>
    <row r="28646" spans="7:7">
      <c r="G28646" s="37">
        <v>15.9</v>
      </c>
    </row>
    <row r="28647" spans="7:7">
      <c r="G28647" s="35">
        <v>0</v>
      </c>
    </row>
    <row r="28648" spans="7:7">
      <c r="G28648" s="36">
        <v>0</v>
      </c>
    </row>
    <row r="28649" spans="7:7">
      <c r="G28649" s="36">
        <v>0</v>
      </c>
    </row>
    <row r="28650" spans="7:7">
      <c r="G28650" s="37">
        <v>0</v>
      </c>
    </row>
    <row r="28651" spans="7:7">
      <c r="G28651" s="35">
        <v>0</v>
      </c>
    </row>
    <row r="28652" spans="7:7">
      <c r="G28652" s="36">
        <v>0.8</v>
      </c>
    </row>
    <row r="28653" spans="7:7">
      <c r="G28653" s="36">
        <v>0.1</v>
      </c>
    </row>
    <row r="28654" spans="7:7">
      <c r="G28654" s="37">
        <v>0.9</v>
      </c>
    </row>
    <row r="28655" spans="7:7">
      <c r="G28655" s="35">
        <v>0.1</v>
      </c>
    </row>
    <row r="28656" spans="7:7">
      <c r="G28656" s="36">
        <v>0</v>
      </c>
    </row>
    <row r="28657" spans="7:7">
      <c r="G28657" s="36">
        <v>0</v>
      </c>
    </row>
    <row r="28658" spans="7:7">
      <c r="G28658" s="37">
        <v>0.1</v>
      </c>
    </row>
    <row r="28659" spans="7:7">
      <c r="G28659" s="50">
        <v>16.899999999999999</v>
      </c>
    </row>
    <row r="28898" spans="7:7">
      <c r="G28898" s="23" t="s">
        <v>26</v>
      </c>
    </row>
    <row r="28899" spans="7:7">
      <c r="G28899" s="35">
        <v>12.2</v>
      </c>
    </row>
    <row r="28900" spans="7:7">
      <c r="G28900" s="36">
        <v>3.7</v>
      </c>
    </row>
    <row r="28901" spans="7:7">
      <c r="G28901" s="36">
        <v>0</v>
      </c>
    </row>
    <row r="28902" spans="7:7">
      <c r="G28902" s="37">
        <v>15.9</v>
      </c>
    </row>
    <row r="28903" spans="7:7">
      <c r="G28903" s="35">
        <v>0</v>
      </c>
    </row>
    <row r="28904" spans="7:7">
      <c r="G28904" s="36">
        <v>0</v>
      </c>
    </row>
    <row r="28905" spans="7:7">
      <c r="G28905" s="36">
        <v>0</v>
      </c>
    </row>
    <row r="28906" spans="7:7">
      <c r="G28906" s="37">
        <v>0</v>
      </c>
    </row>
    <row r="28907" spans="7:7">
      <c r="G28907" s="35">
        <v>0</v>
      </c>
    </row>
    <row r="28908" spans="7:7">
      <c r="G28908" s="36">
        <v>0.8</v>
      </c>
    </row>
    <row r="28909" spans="7:7">
      <c r="G28909" s="36">
        <v>0.1</v>
      </c>
    </row>
    <row r="28910" spans="7:7">
      <c r="G28910" s="37">
        <v>0.9</v>
      </c>
    </row>
    <row r="28911" spans="7:7">
      <c r="G28911" s="35">
        <v>0.1</v>
      </c>
    </row>
    <row r="28912" spans="7:7">
      <c r="G28912" s="36">
        <v>0</v>
      </c>
    </row>
    <row r="28913" spans="7:7">
      <c r="G28913" s="36">
        <v>0</v>
      </c>
    </row>
    <row r="28914" spans="7:7">
      <c r="G28914" s="37">
        <v>0.1</v>
      </c>
    </row>
    <row r="28915" spans="7:7">
      <c r="G28915" s="50">
        <v>16.899999999999999</v>
      </c>
    </row>
    <row r="29154" spans="7:7">
      <c r="G29154" s="23" t="s">
        <v>26</v>
      </c>
    </row>
    <row r="29155" spans="7:7">
      <c r="G29155" s="35">
        <v>12.2</v>
      </c>
    </row>
    <row r="29156" spans="7:7">
      <c r="G29156" s="36">
        <v>3.7</v>
      </c>
    </row>
    <row r="29157" spans="7:7">
      <c r="G29157" s="36">
        <v>0</v>
      </c>
    </row>
    <row r="29158" spans="7:7">
      <c r="G29158" s="37">
        <v>15.9</v>
      </c>
    </row>
    <row r="29159" spans="7:7">
      <c r="G29159" s="35">
        <v>0</v>
      </c>
    </row>
    <row r="29160" spans="7:7">
      <c r="G29160" s="36">
        <v>0</v>
      </c>
    </row>
    <row r="29161" spans="7:7">
      <c r="G29161" s="36">
        <v>0</v>
      </c>
    </row>
    <row r="29162" spans="7:7">
      <c r="G29162" s="37">
        <v>0</v>
      </c>
    </row>
    <row r="29163" spans="7:7">
      <c r="G29163" s="35">
        <v>0</v>
      </c>
    </row>
    <row r="29164" spans="7:7">
      <c r="G29164" s="36">
        <v>0.8</v>
      </c>
    </row>
    <row r="29165" spans="7:7">
      <c r="G29165" s="36">
        <v>0.1</v>
      </c>
    </row>
    <row r="29166" spans="7:7">
      <c r="G29166" s="37">
        <v>0.9</v>
      </c>
    </row>
    <row r="29167" spans="7:7">
      <c r="G29167" s="35">
        <v>0.1</v>
      </c>
    </row>
    <row r="29168" spans="7:7">
      <c r="G29168" s="36">
        <v>0</v>
      </c>
    </row>
    <row r="29169" spans="7:7">
      <c r="G29169" s="36">
        <v>0</v>
      </c>
    </row>
    <row r="29170" spans="7:7">
      <c r="G29170" s="37">
        <v>0.1</v>
      </c>
    </row>
    <row r="29171" spans="7:7">
      <c r="G29171" s="50">
        <v>16.899999999999999</v>
      </c>
    </row>
    <row r="29410" spans="7:7">
      <c r="G29410" s="23" t="s">
        <v>26</v>
      </c>
    </row>
    <row r="29411" spans="7:7">
      <c r="G29411" s="35">
        <v>12.2</v>
      </c>
    </row>
    <row r="29412" spans="7:7">
      <c r="G29412" s="36">
        <v>3.7</v>
      </c>
    </row>
    <row r="29413" spans="7:7">
      <c r="G29413" s="36">
        <v>0</v>
      </c>
    </row>
    <row r="29414" spans="7:7">
      <c r="G29414" s="37">
        <v>15.9</v>
      </c>
    </row>
    <row r="29415" spans="7:7">
      <c r="G29415" s="35">
        <v>0</v>
      </c>
    </row>
    <row r="29416" spans="7:7">
      <c r="G29416" s="36">
        <v>0</v>
      </c>
    </row>
    <row r="29417" spans="7:7">
      <c r="G29417" s="36">
        <v>0</v>
      </c>
    </row>
    <row r="29418" spans="7:7">
      <c r="G29418" s="37">
        <v>0</v>
      </c>
    </row>
    <row r="29419" spans="7:7">
      <c r="G29419" s="35">
        <v>0</v>
      </c>
    </row>
    <row r="29420" spans="7:7">
      <c r="G29420" s="36">
        <v>0.8</v>
      </c>
    </row>
    <row r="29421" spans="7:7">
      <c r="G29421" s="36">
        <v>0.1</v>
      </c>
    </row>
    <row r="29422" spans="7:7">
      <c r="G29422" s="37">
        <v>0.9</v>
      </c>
    </row>
    <row r="29423" spans="7:7">
      <c r="G29423" s="35">
        <v>0.1</v>
      </c>
    </row>
    <row r="29424" spans="7:7">
      <c r="G29424" s="36">
        <v>0</v>
      </c>
    </row>
    <row r="29425" spans="7:7">
      <c r="G29425" s="36">
        <v>0</v>
      </c>
    </row>
    <row r="29426" spans="7:7">
      <c r="G29426" s="37">
        <v>0.1</v>
      </c>
    </row>
    <row r="29427" spans="7:7">
      <c r="G29427" s="50">
        <v>16.899999999999999</v>
      </c>
    </row>
    <row r="29666" spans="7:7">
      <c r="G29666" s="23" t="s">
        <v>26</v>
      </c>
    </row>
    <row r="29667" spans="7:7">
      <c r="G29667" s="35">
        <v>12.2</v>
      </c>
    </row>
    <row r="29668" spans="7:7">
      <c r="G29668" s="36">
        <v>3.7</v>
      </c>
    </row>
    <row r="29669" spans="7:7">
      <c r="G29669" s="36">
        <v>0</v>
      </c>
    </row>
    <row r="29670" spans="7:7">
      <c r="G29670" s="37">
        <v>15.9</v>
      </c>
    </row>
    <row r="29671" spans="7:7">
      <c r="G29671" s="35">
        <v>0</v>
      </c>
    </row>
    <row r="29672" spans="7:7">
      <c r="G29672" s="36">
        <v>0</v>
      </c>
    </row>
    <row r="29673" spans="7:7">
      <c r="G29673" s="36">
        <v>0</v>
      </c>
    </row>
    <row r="29674" spans="7:7">
      <c r="G29674" s="37">
        <v>0</v>
      </c>
    </row>
    <row r="29675" spans="7:7">
      <c r="G29675" s="35">
        <v>0</v>
      </c>
    </row>
    <row r="29676" spans="7:7">
      <c r="G29676" s="36">
        <v>0.8</v>
      </c>
    </row>
    <row r="29677" spans="7:7">
      <c r="G29677" s="36">
        <v>0.1</v>
      </c>
    </row>
    <row r="29678" spans="7:7">
      <c r="G29678" s="37">
        <v>0.9</v>
      </c>
    </row>
    <row r="29679" spans="7:7">
      <c r="G29679" s="35">
        <v>0.1</v>
      </c>
    </row>
    <row r="29680" spans="7:7">
      <c r="G29680" s="36">
        <v>0</v>
      </c>
    </row>
    <row r="29681" spans="7:7">
      <c r="G29681" s="36">
        <v>0</v>
      </c>
    </row>
    <row r="29682" spans="7:7">
      <c r="G29682" s="37">
        <v>0.1</v>
      </c>
    </row>
    <row r="29683" spans="7:7">
      <c r="G29683" s="50">
        <v>16.899999999999999</v>
      </c>
    </row>
    <row r="29922" spans="7:7">
      <c r="G29922" s="23" t="s">
        <v>26</v>
      </c>
    </row>
    <row r="29923" spans="7:7">
      <c r="G29923" s="35">
        <v>12.2</v>
      </c>
    </row>
    <row r="29924" spans="7:7">
      <c r="G29924" s="36">
        <v>3.7</v>
      </c>
    </row>
    <row r="29925" spans="7:7">
      <c r="G29925" s="36">
        <v>0</v>
      </c>
    </row>
    <row r="29926" spans="7:7">
      <c r="G29926" s="37">
        <v>15.9</v>
      </c>
    </row>
    <row r="29927" spans="7:7">
      <c r="G29927" s="35">
        <v>0</v>
      </c>
    </row>
    <row r="29928" spans="7:7">
      <c r="G29928" s="36">
        <v>0</v>
      </c>
    </row>
    <row r="29929" spans="7:7">
      <c r="G29929" s="36">
        <v>0</v>
      </c>
    </row>
    <row r="29930" spans="7:7">
      <c r="G29930" s="37">
        <v>0</v>
      </c>
    </row>
    <row r="29931" spans="7:7">
      <c r="G29931" s="35">
        <v>0</v>
      </c>
    </row>
    <row r="29932" spans="7:7">
      <c r="G29932" s="36">
        <v>0.8</v>
      </c>
    </row>
    <row r="29933" spans="7:7">
      <c r="G29933" s="36">
        <v>0.1</v>
      </c>
    </row>
    <row r="29934" spans="7:7">
      <c r="G29934" s="37">
        <v>0.9</v>
      </c>
    </row>
    <row r="29935" spans="7:7">
      <c r="G29935" s="35">
        <v>0.1</v>
      </c>
    </row>
    <row r="29936" spans="7:7">
      <c r="G29936" s="36">
        <v>0</v>
      </c>
    </row>
    <row r="29937" spans="7:7">
      <c r="G29937" s="36">
        <v>0</v>
      </c>
    </row>
    <row r="29938" spans="7:7">
      <c r="G29938" s="37">
        <v>0.1</v>
      </c>
    </row>
    <row r="29939" spans="7:7">
      <c r="G29939" s="50">
        <v>16.899999999999999</v>
      </c>
    </row>
    <row r="30178" spans="7:7">
      <c r="G30178" s="23" t="s">
        <v>26</v>
      </c>
    </row>
    <row r="30179" spans="7:7">
      <c r="G30179" s="35">
        <v>12.2</v>
      </c>
    </row>
    <row r="30180" spans="7:7">
      <c r="G30180" s="36">
        <v>3.7</v>
      </c>
    </row>
    <row r="30181" spans="7:7">
      <c r="G30181" s="36">
        <v>0</v>
      </c>
    </row>
    <row r="30182" spans="7:7">
      <c r="G30182" s="37">
        <v>15.9</v>
      </c>
    </row>
    <row r="30183" spans="7:7">
      <c r="G30183" s="35">
        <v>0</v>
      </c>
    </row>
    <row r="30184" spans="7:7">
      <c r="G30184" s="36">
        <v>0</v>
      </c>
    </row>
    <row r="30185" spans="7:7">
      <c r="G30185" s="36">
        <v>0</v>
      </c>
    </row>
    <row r="30186" spans="7:7">
      <c r="G30186" s="37">
        <v>0</v>
      </c>
    </row>
    <row r="30187" spans="7:7">
      <c r="G30187" s="35">
        <v>0</v>
      </c>
    </row>
    <row r="30188" spans="7:7">
      <c r="G30188" s="36">
        <v>0.8</v>
      </c>
    </row>
    <row r="30189" spans="7:7">
      <c r="G30189" s="36">
        <v>0.1</v>
      </c>
    </row>
    <row r="30190" spans="7:7">
      <c r="G30190" s="37">
        <v>0.9</v>
      </c>
    </row>
    <row r="30191" spans="7:7">
      <c r="G30191" s="35">
        <v>0.1</v>
      </c>
    </row>
    <row r="30192" spans="7:7">
      <c r="G30192" s="36">
        <v>0</v>
      </c>
    </row>
    <row r="30193" spans="7:7">
      <c r="G30193" s="36">
        <v>0</v>
      </c>
    </row>
    <row r="30194" spans="7:7">
      <c r="G30194" s="37">
        <v>0.1</v>
      </c>
    </row>
    <row r="30195" spans="7:7">
      <c r="G30195" s="50">
        <v>16.899999999999999</v>
      </c>
    </row>
    <row r="30434" spans="7:7">
      <c r="G30434" s="23" t="s">
        <v>26</v>
      </c>
    </row>
    <row r="30435" spans="7:7">
      <c r="G30435" s="35">
        <v>12.2</v>
      </c>
    </row>
    <row r="30436" spans="7:7">
      <c r="G30436" s="36">
        <v>3.7</v>
      </c>
    </row>
    <row r="30437" spans="7:7">
      <c r="G30437" s="36">
        <v>0</v>
      </c>
    </row>
    <row r="30438" spans="7:7">
      <c r="G30438" s="37">
        <v>15.9</v>
      </c>
    </row>
    <row r="30439" spans="7:7">
      <c r="G30439" s="35">
        <v>0</v>
      </c>
    </row>
    <row r="30440" spans="7:7">
      <c r="G30440" s="36">
        <v>0</v>
      </c>
    </row>
    <row r="30441" spans="7:7">
      <c r="G30441" s="36">
        <v>0</v>
      </c>
    </row>
    <row r="30442" spans="7:7">
      <c r="G30442" s="37">
        <v>0</v>
      </c>
    </row>
    <row r="30443" spans="7:7">
      <c r="G30443" s="35">
        <v>0</v>
      </c>
    </row>
    <row r="30444" spans="7:7">
      <c r="G30444" s="36">
        <v>0.8</v>
      </c>
    </row>
    <row r="30445" spans="7:7">
      <c r="G30445" s="36">
        <v>0.1</v>
      </c>
    </row>
    <row r="30446" spans="7:7">
      <c r="G30446" s="37">
        <v>0.9</v>
      </c>
    </row>
    <row r="30447" spans="7:7">
      <c r="G30447" s="35">
        <v>0.1</v>
      </c>
    </row>
    <row r="30448" spans="7:7">
      <c r="G30448" s="36">
        <v>0</v>
      </c>
    </row>
    <row r="30449" spans="7:7">
      <c r="G30449" s="36">
        <v>0</v>
      </c>
    </row>
    <row r="30450" spans="7:7">
      <c r="G30450" s="37">
        <v>0.1</v>
      </c>
    </row>
    <row r="30451" spans="7:7">
      <c r="G30451" s="50">
        <v>16.899999999999999</v>
      </c>
    </row>
    <row r="30690" spans="7:7">
      <c r="G30690" s="23" t="s">
        <v>26</v>
      </c>
    </row>
    <row r="30691" spans="7:7">
      <c r="G30691" s="35">
        <v>12.2</v>
      </c>
    </row>
    <row r="30692" spans="7:7">
      <c r="G30692" s="36">
        <v>3.7</v>
      </c>
    </row>
    <row r="30693" spans="7:7">
      <c r="G30693" s="36">
        <v>0</v>
      </c>
    </row>
    <row r="30694" spans="7:7">
      <c r="G30694" s="37">
        <v>15.9</v>
      </c>
    </row>
    <row r="30695" spans="7:7">
      <c r="G30695" s="35">
        <v>0</v>
      </c>
    </row>
    <row r="30696" spans="7:7">
      <c r="G30696" s="36">
        <v>0</v>
      </c>
    </row>
    <row r="30697" spans="7:7">
      <c r="G30697" s="36">
        <v>0</v>
      </c>
    </row>
    <row r="30698" spans="7:7">
      <c r="G30698" s="37">
        <v>0</v>
      </c>
    </row>
    <row r="30699" spans="7:7">
      <c r="G30699" s="35">
        <v>0</v>
      </c>
    </row>
    <row r="30700" spans="7:7">
      <c r="G30700" s="36">
        <v>0.8</v>
      </c>
    </row>
    <row r="30701" spans="7:7">
      <c r="G30701" s="36">
        <v>0.1</v>
      </c>
    </row>
    <row r="30702" spans="7:7">
      <c r="G30702" s="37">
        <v>0.9</v>
      </c>
    </row>
    <row r="30703" spans="7:7">
      <c r="G30703" s="35">
        <v>0.1</v>
      </c>
    </row>
    <row r="30704" spans="7:7">
      <c r="G30704" s="36">
        <v>0</v>
      </c>
    </row>
    <row r="30705" spans="7:7">
      <c r="G30705" s="36">
        <v>0</v>
      </c>
    </row>
    <row r="30706" spans="7:7">
      <c r="G30706" s="37">
        <v>0.1</v>
      </c>
    </row>
    <row r="30707" spans="7:7">
      <c r="G30707" s="50">
        <v>16.899999999999999</v>
      </c>
    </row>
    <row r="30946" spans="7:7">
      <c r="G30946" s="23" t="s">
        <v>26</v>
      </c>
    </row>
    <row r="30947" spans="7:7">
      <c r="G30947" s="35">
        <v>12.2</v>
      </c>
    </row>
    <row r="30948" spans="7:7">
      <c r="G30948" s="36">
        <v>3.7</v>
      </c>
    </row>
    <row r="30949" spans="7:7">
      <c r="G30949" s="36">
        <v>0</v>
      </c>
    </row>
    <row r="30950" spans="7:7">
      <c r="G30950" s="37">
        <v>15.9</v>
      </c>
    </row>
    <row r="30951" spans="7:7">
      <c r="G30951" s="35">
        <v>0</v>
      </c>
    </row>
    <row r="30952" spans="7:7">
      <c r="G30952" s="36">
        <v>0</v>
      </c>
    </row>
    <row r="30953" spans="7:7">
      <c r="G30953" s="36">
        <v>0</v>
      </c>
    </row>
    <row r="30954" spans="7:7">
      <c r="G30954" s="37">
        <v>0</v>
      </c>
    </row>
    <row r="30955" spans="7:7">
      <c r="G30955" s="35">
        <v>0</v>
      </c>
    </row>
    <row r="30956" spans="7:7">
      <c r="G30956" s="36">
        <v>0.8</v>
      </c>
    </row>
    <row r="30957" spans="7:7">
      <c r="G30957" s="36">
        <v>0.1</v>
      </c>
    </row>
    <row r="30958" spans="7:7">
      <c r="G30958" s="37">
        <v>0.9</v>
      </c>
    </row>
    <row r="30959" spans="7:7">
      <c r="G30959" s="35">
        <v>0.1</v>
      </c>
    </row>
    <row r="30960" spans="7:7">
      <c r="G30960" s="36">
        <v>0</v>
      </c>
    </row>
    <row r="30961" spans="7:7">
      <c r="G30961" s="36">
        <v>0</v>
      </c>
    </row>
    <row r="30962" spans="7:7">
      <c r="G30962" s="37">
        <v>0.1</v>
      </c>
    </row>
    <row r="30963" spans="7:7">
      <c r="G30963" s="50">
        <v>16.899999999999999</v>
      </c>
    </row>
    <row r="31202" spans="7:7">
      <c r="G31202" s="23" t="s">
        <v>26</v>
      </c>
    </row>
    <row r="31203" spans="7:7">
      <c r="G31203" s="35">
        <v>12.2</v>
      </c>
    </row>
    <row r="31204" spans="7:7">
      <c r="G31204" s="36">
        <v>3.7</v>
      </c>
    </row>
    <row r="31205" spans="7:7">
      <c r="G31205" s="36">
        <v>0</v>
      </c>
    </row>
    <row r="31206" spans="7:7">
      <c r="G31206" s="37">
        <v>15.9</v>
      </c>
    </row>
    <row r="31207" spans="7:7">
      <c r="G31207" s="35">
        <v>0</v>
      </c>
    </row>
    <row r="31208" spans="7:7">
      <c r="G31208" s="36">
        <v>0</v>
      </c>
    </row>
    <row r="31209" spans="7:7">
      <c r="G31209" s="36">
        <v>0</v>
      </c>
    </row>
    <row r="31210" spans="7:7">
      <c r="G31210" s="37">
        <v>0</v>
      </c>
    </row>
    <row r="31211" spans="7:7">
      <c r="G31211" s="35">
        <v>0</v>
      </c>
    </row>
    <row r="31212" spans="7:7">
      <c r="G31212" s="36">
        <v>0.8</v>
      </c>
    </row>
    <row r="31213" spans="7:7">
      <c r="G31213" s="36">
        <v>0.1</v>
      </c>
    </row>
    <row r="31214" spans="7:7">
      <c r="G31214" s="37">
        <v>0.9</v>
      </c>
    </row>
    <row r="31215" spans="7:7">
      <c r="G31215" s="35">
        <v>0.1</v>
      </c>
    </row>
    <row r="31216" spans="7:7">
      <c r="G31216" s="36">
        <v>0</v>
      </c>
    </row>
    <row r="31217" spans="7:7">
      <c r="G31217" s="36">
        <v>0</v>
      </c>
    </row>
    <row r="31218" spans="7:7">
      <c r="G31218" s="37">
        <v>0.1</v>
      </c>
    </row>
    <row r="31219" spans="7:7">
      <c r="G31219" s="50">
        <v>16.899999999999999</v>
      </c>
    </row>
    <row r="31458" spans="7:7">
      <c r="G31458" s="23" t="s">
        <v>26</v>
      </c>
    </row>
    <row r="31459" spans="7:7">
      <c r="G31459" s="35">
        <v>12.2</v>
      </c>
    </row>
    <row r="31460" spans="7:7">
      <c r="G31460" s="36">
        <v>3.7</v>
      </c>
    </row>
    <row r="31461" spans="7:7">
      <c r="G31461" s="36">
        <v>0</v>
      </c>
    </row>
    <row r="31462" spans="7:7">
      <c r="G31462" s="37">
        <v>15.9</v>
      </c>
    </row>
    <row r="31463" spans="7:7">
      <c r="G31463" s="35">
        <v>0</v>
      </c>
    </row>
    <row r="31464" spans="7:7">
      <c r="G31464" s="36">
        <v>0</v>
      </c>
    </row>
    <row r="31465" spans="7:7">
      <c r="G31465" s="36">
        <v>0</v>
      </c>
    </row>
    <row r="31466" spans="7:7">
      <c r="G31466" s="37">
        <v>0</v>
      </c>
    </row>
    <row r="31467" spans="7:7">
      <c r="G31467" s="35">
        <v>0</v>
      </c>
    </row>
    <row r="31468" spans="7:7">
      <c r="G31468" s="36">
        <v>0.8</v>
      </c>
    </row>
    <row r="31469" spans="7:7">
      <c r="G31469" s="36">
        <v>0.1</v>
      </c>
    </row>
    <row r="31470" spans="7:7">
      <c r="G31470" s="37">
        <v>0.9</v>
      </c>
    </row>
    <row r="31471" spans="7:7">
      <c r="G31471" s="35">
        <v>0.1</v>
      </c>
    </row>
    <row r="31472" spans="7:7">
      <c r="G31472" s="36">
        <v>0</v>
      </c>
    </row>
    <row r="31473" spans="7:7">
      <c r="G31473" s="36">
        <v>0</v>
      </c>
    </row>
    <row r="31474" spans="7:7">
      <c r="G31474" s="37">
        <v>0.1</v>
      </c>
    </row>
    <row r="31475" spans="7:7">
      <c r="G31475" s="50">
        <v>16.899999999999999</v>
      </c>
    </row>
    <row r="31714" spans="7:7">
      <c r="G31714" s="23" t="s">
        <v>26</v>
      </c>
    </row>
    <row r="31715" spans="7:7">
      <c r="G31715" s="35">
        <v>12.2</v>
      </c>
    </row>
    <row r="31716" spans="7:7">
      <c r="G31716" s="36">
        <v>3.7</v>
      </c>
    </row>
    <row r="31717" spans="7:7">
      <c r="G31717" s="36">
        <v>0</v>
      </c>
    </row>
    <row r="31718" spans="7:7">
      <c r="G31718" s="37">
        <v>15.9</v>
      </c>
    </row>
    <row r="31719" spans="7:7">
      <c r="G31719" s="35">
        <v>0</v>
      </c>
    </row>
    <row r="31720" spans="7:7">
      <c r="G31720" s="36">
        <v>0</v>
      </c>
    </row>
    <row r="31721" spans="7:7">
      <c r="G31721" s="36">
        <v>0</v>
      </c>
    </row>
    <row r="31722" spans="7:7">
      <c r="G31722" s="37">
        <v>0</v>
      </c>
    </row>
    <row r="31723" spans="7:7">
      <c r="G31723" s="35">
        <v>0</v>
      </c>
    </row>
    <row r="31724" spans="7:7">
      <c r="G31724" s="36">
        <v>0.8</v>
      </c>
    </row>
    <row r="31725" spans="7:7">
      <c r="G31725" s="36">
        <v>0.1</v>
      </c>
    </row>
    <row r="31726" spans="7:7">
      <c r="G31726" s="37">
        <v>0.9</v>
      </c>
    </row>
    <row r="31727" spans="7:7">
      <c r="G31727" s="35">
        <v>0.1</v>
      </c>
    </row>
    <row r="31728" spans="7:7">
      <c r="G31728" s="36">
        <v>0</v>
      </c>
    </row>
    <row r="31729" spans="7:7">
      <c r="G31729" s="36">
        <v>0</v>
      </c>
    </row>
    <row r="31730" spans="7:7">
      <c r="G31730" s="37">
        <v>0.1</v>
      </c>
    </row>
    <row r="31731" spans="7:7">
      <c r="G31731" s="50">
        <v>16.899999999999999</v>
      </c>
    </row>
    <row r="31970" spans="7:7">
      <c r="G31970" s="23" t="s">
        <v>26</v>
      </c>
    </row>
    <row r="31971" spans="7:7">
      <c r="G31971" s="35">
        <v>12.2</v>
      </c>
    </row>
    <row r="31972" spans="7:7">
      <c r="G31972" s="36">
        <v>3.7</v>
      </c>
    </row>
    <row r="31973" spans="7:7">
      <c r="G31973" s="36">
        <v>0</v>
      </c>
    </row>
    <row r="31974" spans="7:7">
      <c r="G31974" s="37">
        <v>15.9</v>
      </c>
    </row>
    <row r="31975" spans="7:7">
      <c r="G31975" s="35">
        <v>0</v>
      </c>
    </row>
    <row r="31976" spans="7:7">
      <c r="G31976" s="36">
        <v>0</v>
      </c>
    </row>
    <row r="31977" spans="7:7">
      <c r="G31977" s="36">
        <v>0</v>
      </c>
    </row>
    <row r="31978" spans="7:7">
      <c r="G31978" s="37">
        <v>0</v>
      </c>
    </row>
    <row r="31979" spans="7:7">
      <c r="G31979" s="35">
        <v>0</v>
      </c>
    </row>
    <row r="31980" spans="7:7">
      <c r="G31980" s="36">
        <v>0.8</v>
      </c>
    </row>
    <row r="31981" spans="7:7">
      <c r="G31981" s="36">
        <v>0.1</v>
      </c>
    </row>
    <row r="31982" spans="7:7">
      <c r="G31982" s="37">
        <v>0.9</v>
      </c>
    </row>
    <row r="31983" spans="7:7">
      <c r="G31983" s="35">
        <v>0.1</v>
      </c>
    </row>
    <row r="31984" spans="7:7">
      <c r="G31984" s="36">
        <v>0</v>
      </c>
    </row>
    <row r="31985" spans="7:7">
      <c r="G31985" s="36">
        <v>0</v>
      </c>
    </row>
    <row r="31986" spans="7:7">
      <c r="G31986" s="37">
        <v>0.1</v>
      </c>
    </row>
    <row r="31987" spans="7:7">
      <c r="G31987" s="50">
        <v>16.899999999999999</v>
      </c>
    </row>
    <row r="32226" spans="7:7">
      <c r="G32226" s="23" t="s">
        <v>26</v>
      </c>
    </row>
    <row r="32227" spans="7:7">
      <c r="G32227" s="35">
        <v>12.2</v>
      </c>
    </row>
    <row r="32228" spans="7:7">
      <c r="G32228" s="36">
        <v>3.7</v>
      </c>
    </row>
    <row r="32229" spans="7:7">
      <c r="G32229" s="36">
        <v>0</v>
      </c>
    </row>
    <row r="32230" spans="7:7">
      <c r="G32230" s="37">
        <v>15.9</v>
      </c>
    </row>
    <row r="32231" spans="7:7">
      <c r="G32231" s="35">
        <v>0</v>
      </c>
    </row>
    <row r="32232" spans="7:7">
      <c r="G32232" s="36">
        <v>0</v>
      </c>
    </row>
    <row r="32233" spans="7:7">
      <c r="G32233" s="36">
        <v>0</v>
      </c>
    </row>
    <row r="32234" spans="7:7">
      <c r="G32234" s="37">
        <v>0</v>
      </c>
    </row>
    <row r="32235" spans="7:7">
      <c r="G32235" s="35">
        <v>0</v>
      </c>
    </row>
    <row r="32236" spans="7:7">
      <c r="G32236" s="36">
        <v>0.8</v>
      </c>
    </row>
    <row r="32237" spans="7:7">
      <c r="G32237" s="36">
        <v>0.1</v>
      </c>
    </row>
    <row r="32238" spans="7:7">
      <c r="G32238" s="37">
        <v>0.9</v>
      </c>
    </row>
    <row r="32239" spans="7:7">
      <c r="G32239" s="35">
        <v>0.1</v>
      </c>
    </row>
    <row r="32240" spans="7:7">
      <c r="G32240" s="36">
        <v>0</v>
      </c>
    </row>
    <row r="32241" spans="7:7">
      <c r="G32241" s="36">
        <v>0</v>
      </c>
    </row>
    <row r="32242" spans="7:7">
      <c r="G32242" s="37">
        <v>0.1</v>
      </c>
    </row>
    <row r="32243" spans="7:7">
      <c r="G32243" s="50">
        <v>16.899999999999999</v>
      </c>
    </row>
    <row r="32482" spans="7:7">
      <c r="G32482" s="23" t="s">
        <v>26</v>
      </c>
    </row>
    <row r="32483" spans="7:7">
      <c r="G32483" s="35">
        <v>12.2</v>
      </c>
    </row>
    <row r="32484" spans="7:7">
      <c r="G32484" s="36">
        <v>3.7</v>
      </c>
    </row>
    <row r="32485" spans="7:7">
      <c r="G32485" s="36">
        <v>0</v>
      </c>
    </row>
    <row r="32486" spans="7:7">
      <c r="G32486" s="37">
        <v>15.9</v>
      </c>
    </row>
    <row r="32487" spans="7:7">
      <c r="G32487" s="35">
        <v>0</v>
      </c>
    </row>
    <row r="32488" spans="7:7">
      <c r="G32488" s="36">
        <v>0</v>
      </c>
    </row>
    <row r="32489" spans="7:7">
      <c r="G32489" s="36">
        <v>0</v>
      </c>
    </row>
    <row r="32490" spans="7:7">
      <c r="G32490" s="37">
        <v>0</v>
      </c>
    </row>
    <row r="32491" spans="7:7">
      <c r="G32491" s="35">
        <v>0</v>
      </c>
    </row>
    <row r="32492" spans="7:7">
      <c r="G32492" s="36">
        <v>0.8</v>
      </c>
    </row>
    <row r="32493" spans="7:7">
      <c r="G32493" s="36">
        <v>0.1</v>
      </c>
    </row>
    <row r="32494" spans="7:7">
      <c r="G32494" s="37">
        <v>0.9</v>
      </c>
    </row>
    <row r="32495" spans="7:7">
      <c r="G32495" s="35">
        <v>0.1</v>
      </c>
    </row>
    <row r="32496" spans="7:7">
      <c r="G32496" s="36">
        <v>0</v>
      </c>
    </row>
    <row r="32497" spans="7:7">
      <c r="G32497" s="36">
        <v>0</v>
      </c>
    </row>
    <row r="32498" spans="7:7">
      <c r="G32498" s="37">
        <v>0.1</v>
      </c>
    </row>
    <row r="32499" spans="7:7">
      <c r="G32499" s="50">
        <v>16.899999999999999</v>
      </c>
    </row>
    <row r="32738" spans="7:7">
      <c r="G32738" s="23" t="s">
        <v>26</v>
      </c>
    </row>
    <row r="32739" spans="7:7">
      <c r="G32739" s="35">
        <v>12.2</v>
      </c>
    </row>
    <row r="32740" spans="7:7">
      <c r="G32740" s="36">
        <v>3.7</v>
      </c>
    </row>
    <row r="32741" spans="7:7">
      <c r="G32741" s="36">
        <v>0</v>
      </c>
    </row>
    <row r="32742" spans="7:7">
      <c r="G32742" s="37">
        <v>15.9</v>
      </c>
    </row>
    <row r="32743" spans="7:7">
      <c r="G32743" s="35">
        <v>0</v>
      </c>
    </row>
    <row r="32744" spans="7:7">
      <c r="G32744" s="36">
        <v>0</v>
      </c>
    </row>
    <row r="32745" spans="7:7">
      <c r="G32745" s="36">
        <v>0</v>
      </c>
    </row>
    <row r="32746" spans="7:7">
      <c r="G32746" s="37">
        <v>0</v>
      </c>
    </row>
    <row r="32747" spans="7:7">
      <c r="G32747" s="35">
        <v>0</v>
      </c>
    </row>
    <row r="32748" spans="7:7">
      <c r="G32748" s="36">
        <v>0.8</v>
      </c>
    </row>
    <row r="32749" spans="7:7">
      <c r="G32749" s="36">
        <v>0.1</v>
      </c>
    </row>
    <row r="32750" spans="7:7">
      <c r="G32750" s="37">
        <v>0.9</v>
      </c>
    </row>
    <row r="32751" spans="7:7">
      <c r="G32751" s="35">
        <v>0.1</v>
      </c>
    </row>
    <row r="32752" spans="7:7">
      <c r="G32752" s="36">
        <v>0</v>
      </c>
    </row>
    <row r="32753" spans="7:7">
      <c r="G32753" s="36">
        <v>0</v>
      </c>
    </row>
    <row r="32754" spans="7:7">
      <c r="G32754" s="37">
        <v>0.1</v>
      </c>
    </row>
    <row r="32755" spans="7:7">
      <c r="G32755" s="50">
        <v>16.899999999999999</v>
      </c>
    </row>
    <row r="32994" spans="7:7">
      <c r="G32994" s="23" t="s">
        <v>26</v>
      </c>
    </row>
    <row r="32995" spans="7:7">
      <c r="G32995" s="35">
        <v>12.2</v>
      </c>
    </row>
    <row r="32996" spans="7:7">
      <c r="G32996" s="36">
        <v>3.7</v>
      </c>
    </row>
    <row r="32997" spans="7:7">
      <c r="G32997" s="36">
        <v>0</v>
      </c>
    </row>
    <row r="32998" spans="7:7">
      <c r="G32998" s="37">
        <v>15.9</v>
      </c>
    </row>
    <row r="32999" spans="7:7">
      <c r="G32999" s="35">
        <v>0</v>
      </c>
    </row>
    <row r="33000" spans="7:7">
      <c r="G33000" s="36">
        <v>0</v>
      </c>
    </row>
    <row r="33001" spans="7:7">
      <c r="G33001" s="36">
        <v>0</v>
      </c>
    </row>
    <row r="33002" spans="7:7">
      <c r="G33002" s="37">
        <v>0</v>
      </c>
    </row>
    <row r="33003" spans="7:7">
      <c r="G33003" s="35">
        <v>0</v>
      </c>
    </row>
    <row r="33004" spans="7:7">
      <c r="G33004" s="36">
        <v>0.8</v>
      </c>
    </row>
    <row r="33005" spans="7:7">
      <c r="G33005" s="36">
        <v>0.1</v>
      </c>
    </row>
    <row r="33006" spans="7:7">
      <c r="G33006" s="37">
        <v>0.9</v>
      </c>
    </row>
    <row r="33007" spans="7:7">
      <c r="G33007" s="35">
        <v>0.1</v>
      </c>
    </row>
    <row r="33008" spans="7:7">
      <c r="G33008" s="36">
        <v>0</v>
      </c>
    </row>
    <row r="33009" spans="7:7">
      <c r="G33009" s="36">
        <v>0</v>
      </c>
    </row>
    <row r="33010" spans="7:7">
      <c r="G33010" s="37">
        <v>0.1</v>
      </c>
    </row>
    <row r="33011" spans="7:7">
      <c r="G33011" s="50">
        <v>16.899999999999999</v>
      </c>
    </row>
    <row r="33250" spans="7:7">
      <c r="G33250" s="23" t="s">
        <v>26</v>
      </c>
    </row>
    <row r="33251" spans="7:7">
      <c r="G33251" s="35">
        <v>12.2</v>
      </c>
    </row>
    <row r="33252" spans="7:7">
      <c r="G33252" s="36">
        <v>3.7</v>
      </c>
    </row>
    <row r="33253" spans="7:7">
      <c r="G33253" s="36">
        <v>0</v>
      </c>
    </row>
    <row r="33254" spans="7:7">
      <c r="G33254" s="37">
        <v>15.9</v>
      </c>
    </row>
    <row r="33255" spans="7:7">
      <c r="G33255" s="35">
        <v>0</v>
      </c>
    </row>
    <row r="33256" spans="7:7">
      <c r="G33256" s="36">
        <v>0</v>
      </c>
    </row>
    <row r="33257" spans="7:7">
      <c r="G33257" s="36">
        <v>0</v>
      </c>
    </row>
    <row r="33258" spans="7:7">
      <c r="G33258" s="37">
        <v>0</v>
      </c>
    </row>
    <row r="33259" spans="7:7">
      <c r="G33259" s="35">
        <v>0</v>
      </c>
    </row>
    <row r="33260" spans="7:7">
      <c r="G33260" s="36">
        <v>0.8</v>
      </c>
    </row>
    <row r="33261" spans="7:7">
      <c r="G33261" s="36">
        <v>0.1</v>
      </c>
    </row>
    <row r="33262" spans="7:7">
      <c r="G33262" s="37">
        <v>0.9</v>
      </c>
    </row>
    <row r="33263" spans="7:7">
      <c r="G33263" s="35">
        <v>0.1</v>
      </c>
    </row>
    <row r="33264" spans="7:7">
      <c r="G33264" s="36">
        <v>0</v>
      </c>
    </row>
    <row r="33265" spans="7:7">
      <c r="G33265" s="36">
        <v>0</v>
      </c>
    </row>
    <row r="33266" spans="7:7">
      <c r="G33266" s="37">
        <v>0.1</v>
      </c>
    </row>
    <row r="33267" spans="7:7">
      <c r="G33267" s="50">
        <v>16.899999999999999</v>
      </c>
    </row>
    <row r="33506" spans="7:7">
      <c r="G33506" s="23" t="s">
        <v>26</v>
      </c>
    </row>
    <row r="33507" spans="7:7">
      <c r="G33507" s="35">
        <v>12.2</v>
      </c>
    </row>
    <row r="33508" spans="7:7">
      <c r="G33508" s="36">
        <v>3.7</v>
      </c>
    </row>
    <row r="33509" spans="7:7">
      <c r="G33509" s="36">
        <v>0</v>
      </c>
    </row>
    <row r="33510" spans="7:7">
      <c r="G33510" s="37">
        <v>15.9</v>
      </c>
    </row>
    <row r="33511" spans="7:7">
      <c r="G33511" s="35">
        <v>0</v>
      </c>
    </row>
    <row r="33512" spans="7:7">
      <c r="G33512" s="36">
        <v>0</v>
      </c>
    </row>
    <row r="33513" spans="7:7">
      <c r="G33513" s="36">
        <v>0</v>
      </c>
    </row>
    <row r="33514" spans="7:7">
      <c r="G33514" s="37">
        <v>0</v>
      </c>
    </row>
    <row r="33515" spans="7:7">
      <c r="G33515" s="35">
        <v>0</v>
      </c>
    </row>
    <row r="33516" spans="7:7">
      <c r="G33516" s="36">
        <v>0.8</v>
      </c>
    </row>
    <row r="33517" spans="7:7">
      <c r="G33517" s="36">
        <v>0.1</v>
      </c>
    </row>
    <row r="33518" spans="7:7">
      <c r="G33518" s="37">
        <v>0.9</v>
      </c>
    </row>
    <row r="33519" spans="7:7">
      <c r="G33519" s="35">
        <v>0.1</v>
      </c>
    </row>
    <row r="33520" spans="7:7">
      <c r="G33520" s="36">
        <v>0</v>
      </c>
    </row>
    <row r="33521" spans="7:7">
      <c r="G33521" s="36">
        <v>0</v>
      </c>
    </row>
    <row r="33522" spans="7:7">
      <c r="G33522" s="37">
        <v>0.1</v>
      </c>
    </row>
    <row r="33523" spans="7:7">
      <c r="G33523" s="50">
        <v>16.899999999999999</v>
      </c>
    </row>
    <row r="33762" spans="7:7">
      <c r="G33762" s="23" t="s">
        <v>26</v>
      </c>
    </row>
    <row r="33763" spans="7:7">
      <c r="G33763" s="35">
        <v>12.2</v>
      </c>
    </row>
    <row r="33764" spans="7:7">
      <c r="G33764" s="36">
        <v>3.7</v>
      </c>
    </row>
    <row r="33765" spans="7:7">
      <c r="G33765" s="36">
        <v>0</v>
      </c>
    </row>
    <row r="33766" spans="7:7">
      <c r="G33766" s="37">
        <v>15.9</v>
      </c>
    </row>
    <row r="33767" spans="7:7">
      <c r="G33767" s="35">
        <v>0</v>
      </c>
    </row>
    <row r="33768" spans="7:7">
      <c r="G33768" s="36">
        <v>0</v>
      </c>
    </row>
    <row r="33769" spans="7:7">
      <c r="G33769" s="36">
        <v>0</v>
      </c>
    </row>
    <row r="33770" spans="7:7">
      <c r="G33770" s="37">
        <v>0</v>
      </c>
    </row>
    <row r="33771" spans="7:7">
      <c r="G33771" s="35">
        <v>0</v>
      </c>
    </row>
    <row r="33772" spans="7:7">
      <c r="G33772" s="36">
        <v>0.8</v>
      </c>
    </row>
    <row r="33773" spans="7:7">
      <c r="G33773" s="36">
        <v>0.1</v>
      </c>
    </row>
    <row r="33774" spans="7:7">
      <c r="G33774" s="37">
        <v>0.9</v>
      </c>
    </row>
    <row r="33775" spans="7:7">
      <c r="G33775" s="35">
        <v>0.1</v>
      </c>
    </row>
    <row r="33776" spans="7:7">
      <c r="G33776" s="36">
        <v>0</v>
      </c>
    </row>
    <row r="33777" spans="7:7">
      <c r="G33777" s="36">
        <v>0</v>
      </c>
    </row>
    <row r="33778" spans="7:7">
      <c r="G33778" s="37">
        <v>0.1</v>
      </c>
    </row>
    <row r="33779" spans="7:7">
      <c r="G33779" s="50">
        <v>16.899999999999999</v>
      </c>
    </row>
    <row r="34018" spans="7:7">
      <c r="G34018" s="23" t="s">
        <v>26</v>
      </c>
    </row>
    <row r="34019" spans="7:7">
      <c r="G34019" s="35">
        <v>12.2</v>
      </c>
    </row>
    <row r="34020" spans="7:7">
      <c r="G34020" s="36">
        <v>3.7</v>
      </c>
    </row>
    <row r="34021" spans="7:7">
      <c r="G34021" s="36">
        <v>0</v>
      </c>
    </row>
    <row r="34022" spans="7:7">
      <c r="G34022" s="37">
        <v>15.9</v>
      </c>
    </row>
    <row r="34023" spans="7:7">
      <c r="G34023" s="35">
        <v>0</v>
      </c>
    </row>
    <row r="34024" spans="7:7">
      <c r="G34024" s="36">
        <v>0</v>
      </c>
    </row>
    <row r="34025" spans="7:7">
      <c r="G34025" s="36">
        <v>0</v>
      </c>
    </row>
    <row r="34026" spans="7:7">
      <c r="G34026" s="37">
        <v>0</v>
      </c>
    </row>
    <row r="34027" spans="7:7">
      <c r="G34027" s="35">
        <v>0</v>
      </c>
    </row>
    <row r="34028" spans="7:7">
      <c r="G34028" s="36">
        <v>0.8</v>
      </c>
    </row>
    <row r="34029" spans="7:7">
      <c r="G34029" s="36">
        <v>0.1</v>
      </c>
    </row>
    <row r="34030" spans="7:7">
      <c r="G34030" s="37">
        <v>0.9</v>
      </c>
    </row>
    <row r="34031" spans="7:7">
      <c r="G34031" s="35">
        <v>0.1</v>
      </c>
    </row>
    <row r="34032" spans="7:7">
      <c r="G34032" s="36">
        <v>0</v>
      </c>
    </row>
    <row r="34033" spans="7:7">
      <c r="G34033" s="36">
        <v>0</v>
      </c>
    </row>
    <row r="34034" spans="7:7">
      <c r="G34034" s="37">
        <v>0.1</v>
      </c>
    </row>
    <row r="34035" spans="7:7">
      <c r="G34035" s="50">
        <v>16.899999999999999</v>
      </c>
    </row>
    <row r="34274" spans="7:7">
      <c r="G34274" s="23" t="s">
        <v>26</v>
      </c>
    </row>
    <row r="34275" spans="7:7">
      <c r="G34275" s="35">
        <v>12.2</v>
      </c>
    </row>
    <row r="34276" spans="7:7">
      <c r="G34276" s="36">
        <v>3.7</v>
      </c>
    </row>
    <row r="34277" spans="7:7">
      <c r="G34277" s="36">
        <v>0</v>
      </c>
    </row>
    <row r="34278" spans="7:7">
      <c r="G34278" s="37">
        <v>15.9</v>
      </c>
    </row>
    <row r="34279" spans="7:7">
      <c r="G34279" s="35">
        <v>0</v>
      </c>
    </row>
    <row r="34280" spans="7:7">
      <c r="G34280" s="36">
        <v>0</v>
      </c>
    </row>
    <row r="34281" spans="7:7">
      <c r="G34281" s="36">
        <v>0</v>
      </c>
    </row>
    <row r="34282" spans="7:7">
      <c r="G34282" s="37">
        <v>0</v>
      </c>
    </row>
    <row r="34283" spans="7:7">
      <c r="G34283" s="35">
        <v>0</v>
      </c>
    </row>
    <row r="34284" spans="7:7">
      <c r="G34284" s="36">
        <v>0.8</v>
      </c>
    </row>
    <row r="34285" spans="7:7">
      <c r="G34285" s="36">
        <v>0.1</v>
      </c>
    </row>
    <row r="34286" spans="7:7">
      <c r="G34286" s="37">
        <v>0.9</v>
      </c>
    </row>
    <row r="34287" spans="7:7">
      <c r="G34287" s="35">
        <v>0.1</v>
      </c>
    </row>
    <row r="34288" spans="7:7">
      <c r="G34288" s="36">
        <v>0</v>
      </c>
    </row>
    <row r="34289" spans="7:7">
      <c r="G34289" s="36">
        <v>0</v>
      </c>
    </row>
    <row r="34290" spans="7:7">
      <c r="G34290" s="37">
        <v>0.1</v>
      </c>
    </row>
    <row r="34291" spans="7:7">
      <c r="G34291" s="50">
        <v>16.899999999999999</v>
      </c>
    </row>
    <row r="34530" spans="7:7">
      <c r="G34530" s="23" t="s">
        <v>26</v>
      </c>
    </row>
    <row r="34531" spans="7:7">
      <c r="G34531" s="35">
        <v>12.2</v>
      </c>
    </row>
    <row r="34532" spans="7:7">
      <c r="G34532" s="36">
        <v>3.7</v>
      </c>
    </row>
    <row r="34533" spans="7:7">
      <c r="G34533" s="36">
        <v>0</v>
      </c>
    </row>
    <row r="34534" spans="7:7">
      <c r="G34534" s="37">
        <v>15.9</v>
      </c>
    </row>
    <row r="34535" spans="7:7">
      <c r="G34535" s="35">
        <v>0</v>
      </c>
    </row>
    <row r="34536" spans="7:7">
      <c r="G34536" s="36">
        <v>0</v>
      </c>
    </row>
    <row r="34537" spans="7:7">
      <c r="G34537" s="36">
        <v>0</v>
      </c>
    </row>
    <row r="34538" spans="7:7">
      <c r="G34538" s="37">
        <v>0</v>
      </c>
    </row>
    <row r="34539" spans="7:7">
      <c r="G34539" s="35">
        <v>0</v>
      </c>
    </row>
    <row r="34540" spans="7:7">
      <c r="G34540" s="36">
        <v>0.8</v>
      </c>
    </row>
    <row r="34541" spans="7:7">
      <c r="G34541" s="36">
        <v>0.1</v>
      </c>
    </row>
    <row r="34542" spans="7:7">
      <c r="G34542" s="37">
        <v>0.9</v>
      </c>
    </row>
    <row r="34543" spans="7:7">
      <c r="G34543" s="35">
        <v>0.1</v>
      </c>
    </row>
    <row r="34544" spans="7:7">
      <c r="G34544" s="36">
        <v>0</v>
      </c>
    </row>
    <row r="34545" spans="7:7">
      <c r="G34545" s="36">
        <v>0</v>
      </c>
    </row>
    <row r="34546" spans="7:7">
      <c r="G34546" s="37">
        <v>0.1</v>
      </c>
    </row>
    <row r="34547" spans="7:7">
      <c r="G34547" s="50">
        <v>16.899999999999999</v>
      </c>
    </row>
    <row r="34786" spans="7:7">
      <c r="G34786" s="23" t="s">
        <v>26</v>
      </c>
    </row>
    <row r="34787" spans="7:7">
      <c r="G34787" s="35">
        <v>12.2</v>
      </c>
    </row>
    <row r="34788" spans="7:7">
      <c r="G34788" s="36">
        <v>3.7</v>
      </c>
    </row>
    <row r="34789" spans="7:7">
      <c r="G34789" s="36">
        <v>0</v>
      </c>
    </row>
    <row r="34790" spans="7:7">
      <c r="G34790" s="37">
        <v>15.9</v>
      </c>
    </row>
    <row r="34791" spans="7:7">
      <c r="G34791" s="35">
        <v>0</v>
      </c>
    </row>
    <row r="34792" spans="7:7">
      <c r="G34792" s="36">
        <v>0</v>
      </c>
    </row>
    <row r="34793" spans="7:7">
      <c r="G34793" s="36">
        <v>0</v>
      </c>
    </row>
    <row r="34794" spans="7:7">
      <c r="G34794" s="37">
        <v>0</v>
      </c>
    </row>
    <row r="34795" spans="7:7">
      <c r="G34795" s="35">
        <v>0</v>
      </c>
    </row>
    <row r="34796" spans="7:7">
      <c r="G34796" s="36">
        <v>0.8</v>
      </c>
    </row>
    <row r="34797" spans="7:7">
      <c r="G34797" s="36">
        <v>0.1</v>
      </c>
    </row>
    <row r="34798" spans="7:7">
      <c r="G34798" s="37">
        <v>0.9</v>
      </c>
    </row>
    <row r="34799" spans="7:7">
      <c r="G34799" s="35">
        <v>0.1</v>
      </c>
    </row>
    <row r="34800" spans="7:7">
      <c r="G34800" s="36">
        <v>0</v>
      </c>
    </row>
    <row r="34801" spans="7:7">
      <c r="G34801" s="36">
        <v>0</v>
      </c>
    </row>
    <row r="34802" spans="7:7">
      <c r="G34802" s="37">
        <v>0.1</v>
      </c>
    </row>
    <row r="34803" spans="7:7">
      <c r="G34803" s="50">
        <v>16.899999999999999</v>
      </c>
    </row>
    <row r="35042" spans="7:7">
      <c r="G35042" s="23" t="s">
        <v>26</v>
      </c>
    </row>
    <row r="35043" spans="7:7">
      <c r="G35043" s="35">
        <v>12.2</v>
      </c>
    </row>
    <row r="35044" spans="7:7">
      <c r="G35044" s="36">
        <v>3.7</v>
      </c>
    </row>
    <row r="35045" spans="7:7">
      <c r="G35045" s="36">
        <v>0</v>
      </c>
    </row>
    <row r="35046" spans="7:7">
      <c r="G35046" s="37">
        <v>15.9</v>
      </c>
    </row>
    <row r="35047" spans="7:7">
      <c r="G35047" s="35">
        <v>0</v>
      </c>
    </row>
    <row r="35048" spans="7:7">
      <c r="G35048" s="36">
        <v>0</v>
      </c>
    </row>
    <row r="35049" spans="7:7">
      <c r="G35049" s="36">
        <v>0</v>
      </c>
    </row>
    <row r="35050" spans="7:7">
      <c r="G35050" s="37">
        <v>0</v>
      </c>
    </row>
    <row r="35051" spans="7:7">
      <c r="G35051" s="35">
        <v>0</v>
      </c>
    </row>
    <row r="35052" spans="7:7">
      <c r="G35052" s="36">
        <v>0.8</v>
      </c>
    </row>
    <row r="35053" spans="7:7">
      <c r="G35053" s="36">
        <v>0.1</v>
      </c>
    </row>
    <row r="35054" spans="7:7">
      <c r="G35054" s="37">
        <v>0.9</v>
      </c>
    </row>
    <row r="35055" spans="7:7">
      <c r="G35055" s="35">
        <v>0.1</v>
      </c>
    </row>
    <row r="35056" spans="7:7">
      <c r="G35056" s="36">
        <v>0</v>
      </c>
    </row>
    <row r="35057" spans="7:7">
      <c r="G35057" s="36">
        <v>0</v>
      </c>
    </row>
    <row r="35058" spans="7:7">
      <c r="G35058" s="37">
        <v>0.1</v>
      </c>
    </row>
    <row r="35059" spans="7:7">
      <c r="G35059" s="50">
        <v>16.899999999999999</v>
      </c>
    </row>
    <row r="35298" spans="7:7">
      <c r="G35298" s="23" t="s">
        <v>26</v>
      </c>
    </row>
    <row r="35299" spans="7:7">
      <c r="G35299" s="35">
        <v>12.2</v>
      </c>
    </row>
    <row r="35300" spans="7:7">
      <c r="G35300" s="36">
        <v>3.7</v>
      </c>
    </row>
    <row r="35301" spans="7:7">
      <c r="G35301" s="36">
        <v>0</v>
      </c>
    </row>
    <row r="35302" spans="7:7">
      <c r="G35302" s="37">
        <v>15.9</v>
      </c>
    </row>
    <row r="35303" spans="7:7">
      <c r="G35303" s="35">
        <v>0</v>
      </c>
    </row>
    <row r="35304" spans="7:7">
      <c r="G35304" s="36">
        <v>0</v>
      </c>
    </row>
    <row r="35305" spans="7:7">
      <c r="G35305" s="36">
        <v>0</v>
      </c>
    </row>
    <row r="35306" spans="7:7">
      <c r="G35306" s="37">
        <v>0</v>
      </c>
    </row>
    <row r="35307" spans="7:7">
      <c r="G35307" s="35">
        <v>0</v>
      </c>
    </row>
    <row r="35308" spans="7:7">
      <c r="G35308" s="36">
        <v>0.8</v>
      </c>
    </row>
    <row r="35309" spans="7:7">
      <c r="G35309" s="36">
        <v>0.1</v>
      </c>
    </row>
    <row r="35310" spans="7:7">
      <c r="G35310" s="37">
        <v>0.9</v>
      </c>
    </row>
    <row r="35311" spans="7:7">
      <c r="G35311" s="35">
        <v>0.1</v>
      </c>
    </row>
    <row r="35312" spans="7:7">
      <c r="G35312" s="36">
        <v>0</v>
      </c>
    </row>
    <row r="35313" spans="7:7">
      <c r="G35313" s="36">
        <v>0</v>
      </c>
    </row>
    <row r="35314" spans="7:7">
      <c r="G35314" s="37">
        <v>0.1</v>
      </c>
    </row>
    <row r="35315" spans="7:7">
      <c r="G35315" s="50">
        <v>16.899999999999999</v>
      </c>
    </row>
    <row r="35554" spans="7:7">
      <c r="G35554" s="23" t="s">
        <v>26</v>
      </c>
    </row>
    <row r="35555" spans="7:7">
      <c r="G35555" s="35">
        <v>12.2</v>
      </c>
    </row>
    <row r="35556" spans="7:7">
      <c r="G35556" s="36">
        <v>3.7</v>
      </c>
    </row>
    <row r="35557" spans="7:7">
      <c r="G35557" s="36">
        <v>0</v>
      </c>
    </row>
    <row r="35558" spans="7:7">
      <c r="G35558" s="37">
        <v>15.9</v>
      </c>
    </row>
    <row r="35559" spans="7:7">
      <c r="G35559" s="35">
        <v>0</v>
      </c>
    </row>
    <row r="35560" spans="7:7">
      <c r="G35560" s="36">
        <v>0</v>
      </c>
    </row>
    <row r="35561" spans="7:7">
      <c r="G35561" s="36">
        <v>0</v>
      </c>
    </row>
    <row r="35562" spans="7:7">
      <c r="G35562" s="37">
        <v>0</v>
      </c>
    </row>
    <row r="35563" spans="7:7">
      <c r="G35563" s="35">
        <v>0</v>
      </c>
    </row>
    <row r="35564" spans="7:7">
      <c r="G35564" s="36">
        <v>0.8</v>
      </c>
    </row>
    <row r="35565" spans="7:7">
      <c r="G35565" s="36">
        <v>0.1</v>
      </c>
    </row>
    <row r="35566" spans="7:7">
      <c r="G35566" s="37">
        <v>0.9</v>
      </c>
    </row>
    <row r="35567" spans="7:7">
      <c r="G35567" s="35">
        <v>0.1</v>
      </c>
    </row>
    <row r="35568" spans="7:7">
      <c r="G35568" s="36">
        <v>0</v>
      </c>
    </row>
    <row r="35569" spans="7:7">
      <c r="G35569" s="36">
        <v>0</v>
      </c>
    </row>
    <row r="35570" spans="7:7">
      <c r="G35570" s="37">
        <v>0.1</v>
      </c>
    </row>
    <row r="35571" spans="7:7">
      <c r="G35571" s="50">
        <v>16.899999999999999</v>
      </c>
    </row>
    <row r="35810" spans="7:7">
      <c r="G35810" s="23" t="s">
        <v>26</v>
      </c>
    </row>
    <row r="35811" spans="7:7">
      <c r="G35811" s="35">
        <v>12.2</v>
      </c>
    </row>
    <row r="35812" spans="7:7">
      <c r="G35812" s="36">
        <v>3.7</v>
      </c>
    </row>
    <row r="35813" spans="7:7">
      <c r="G35813" s="36">
        <v>0</v>
      </c>
    </row>
    <row r="35814" spans="7:7">
      <c r="G35814" s="37">
        <v>15.9</v>
      </c>
    </row>
    <row r="35815" spans="7:7">
      <c r="G35815" s="35">
        <v>0</v>
      </c>
    </row>
    <row r="35816" spans="7:7">
      <c r="G35816" s="36">
        <v>0</v>
      </c>
    </row>
    <row r="35817" spans="7:7">
      <c r="G35817" s="36">
        <v>0</v>
      </c>
    </row>
    <row r="35818" spans="7:7">
      <c r="G35818" s="37">
        <v>0</v>
      </c>
    </row>
    <row r="35819" spans="7:7">
      <c r="G35819" s="35">
        <v>0</v>
      </c>
    </row>
    <row r="35820" spans="7:7">
      <c r="G35820" s="36">
        <v>0.8</v>
      </c>
    </row>
    <row r="35821" spans="7:7">
      <c r="G35821" s="36">
        <v>0.1</v>
      </c>
    </row>
    <row r="35822" spans="7:7">
      <c r="G35822" s="37">
        <v>0.9</v>
      </c>
    </row>
    <row r="35823" spans="7:7">
      <c r="G35823" s="35">
        <v>0.1</v>
      </c>
    </row>
    <row r="35824" spans="7:7">
      <c r="G35824" s="36">
        <v>0</v>
      </c>
    </row>
    <row r="35825" spans="7:7">
      <c r="G35825" s="36">
        <v>0</v>
      </c>
    </row>
    <row r="35826" spans="7:7">
      <c r="G35826" s="37">
        <v>0.1</v>
      </c>
    </row>
    <row r="35827" spans="7:7">
      <c r="G35827" s="50">
        <v>16.899999999999999</v>
      </c>
    </row>
    <row r="36066" spans="7:7">
      <c r="G36066" s="23" t="s">
        <v>26</v>
      </c>
    </row>
    <row r="36067" spans="7:7">
      <c r="G36067" s="35">
        <v>12.2</v>
      </c>
    </row>
    <row r="36068" spans="7:7">
      <c r="G36068" s="36">
        <v>3.7</v>
      </c>
    </row>
    <row r="36069" spans="7:7">
      <c r="G36069" s="36">
        <v>0</v>
      </c>
    </row>
    <row r="36070" spans="7:7">
      <c r="G36070" s="37">
        <v>15.9</v>
      </c>
    </row>
    <row r="36071" spans="7:7">
      <c r="G36071" s="35">
        <v>0</v>
      </c>
    </row>
    <row r="36072" spans="7:7">
      <c r="G36072" s="36">
        <v>0</v>
      </c>
    </row>
    <row r="36073" spans="7:7">
      <c r="G36073" s="36">
        <v>0</v>
      </c>
    </row>
    <row r="36074" spans="7:7">
      <c r="G36074" s="37">
        <v>0</v>
      </c>
    </row>
    <row r="36075" spans="7:7">
      <c r="G36075" s="35">
        <v>0</v>
      </c>
    </row>
    <row r="36076" spans="7:7">
      <c r="G36076" s="36">
        <v>0.8</v>
      </c>
    </row>
    <row r="36077" spans="7:7">
      <c r="G36077" s="36">
        <v>0.1</v>
      </c>
    </row>
    <row r="36078" spans="7:7">
      <c r="G36078" s="37">
        <v>0.9</v>
      </c>
    </row>
    <row r="36079" spans="7:7">
      <c r="G36079" s="35">
        <v>0.1</v>
      </c>
    </row>
    <row r="36080" spans="7:7">
      <c r="G36080" s="36">
        <v>0</v>
      </c>
    </row>
    <row r="36081" spans="7:7">
      <c r="G36081" s="36">
        <v>0</v>
      </c>
    </row>
    <row r="36082" spans="7:7">
      <c r="G36082" s="37">
        <v>0.1</v>
      </c>
    </row>
    <row r="36083" spans="7:7">
      <c r="G36083" s="50">
        <v>16.899999999999999</v>
      </c>
    </row>
    <row r="36322" spans="7:7">
      <c r="G36322" s="23" t="s">
        <v>26</v>
      </c>
    </row>
    <row r="36323" spans="7:7">
      <c r="G36323" s="35">
        <v>12.2</v>
      </c>
    </row>
    <row r="36324" spans="7:7">
      <c r="G36324" s="36">
        <v>3.7</v>
      </c>
    </row>
    <row r="36325" spans="7:7">
      <c r="G36325" s="36">
        <v>0</v>
      </c>
    </row>
    <row r="36326" spans="7:7">
      <c r="G36326" s="37">
        <v>15.9</v>
      </c>
    </row>
    <row r="36327" spans="7:7">
      <c r="G36327" s="35">
        <v>0</v>
      </c>
    </row>
    <row r="36328" spans="7:7">
      <c r="G36328" s="36">
        <v>0</v>
      </c>
    </row>
    <row r="36329" spans="7:7">
      <c r="G36329" s="36">
        <v>0</v>
      </c>
    </row>
    <row r="36330" spans="7:7">
      <c r="G36330" s="37">
        <v>0</v>
      </c>
    </row>
    <row r="36331" spans="7:7">
      <c r="G36331" s="35">
        <v>0</v>
      </c>
    </row>
    <row r="36332" spans="7:7">
      <c r="G36332" s="36">
        <v>0.8</v>
      </c>
    </row>
    <row r="36333" spans="7:7">
      <c r="G36333" s="36">
        <v>0.1</v>
      </c>
    </row>
    <row r="36334" spans="7:7">
      <c r="G36334" s="37">
        <v>0.9</v>
      </c>
    </row>
    <row r="36335" spans="7:7">
      <c r="G36335" s="35">
        <v>0.1</v>
      </c>
    </row>
    <row r="36336" spans="7:7">
      <c r="G36336" s="36">
        <v>0</v>
      </c>
    </row>
    <row r="36337" spans="7:7">
      <c r="G36337" s="36">
        <v>0</v>
      </c>
    </row>
    <row r="36338" spans="7:7">
      <c r="G36338" s="37">
        <v>0.1</v>
      </c>
    </row>
    <row r="36339" spans="7:7">
      <c r="G36339" s="50">
        <v>16.899999999999999</v>
      </c>
    </row>
    <row r="36578" spans="7:7">
      <c r="G36578" s="23" t="s">
        <v>26</v>
      </c>
    </row>
    <row r="36579" spans="7:7">
      <c r="G36579" s="35">
        <v>12.2</v>
      </c>
    </row>
    <row r="36580" spans="7:7">
      <c r="G36580" s="36">
        <v>3.7</v>
      </c>
    </row>
    <row r="36581" spans="7:7">
      <c r="G36581" s="36">
        <v>0</v>
      </c>
    </row>
    <row r="36582" spans="7:7">
      <c r="G36582" s="37">
        <v>15.9</v>
      </c>
    </row>
    <row r="36583" spans="7:7">
      <c r="G36583" s="35">
        <v>0</v>
      </c>
    </row>
    <row r="36584" spans="7:7">
      <c r="G36584" s="36">
        <v>0</v>
      </c>
    </row>
    <row r="36585" spans="7:7">
      <c r="G36585" s="36">
        <v>0</v>
      </c>
    </row>
    <row r="36586" spans="7:7">
      <c r="G36586" s="37">
        <v>0</v>
      </c>
    </row>
    <row r="36587" spans="7:7">
      <c r="G36587" s="35">
        <v>0</v>
      </c>
    </row>
    <row r="36588" spans="7:7">
      <c r="G36588" s="36">
        <v>0.8</v>
      </c>
    </row>
    <row r="36589" spans="7:7">
      <c r="G36589" s="36">
        <v>0.1</v>
      </c>
    </row>
    <row r="36590" spans="7:7">
      <c r="G36590" s="37">
        <v>0.9</v>
      </c>
    </row>
    <row r="36591" spans="7:7">
      <c r="G36591" s="35">
        <v>0.1</v>
      </c>
    </row>
    <row r="36592" spans="7:7">
      <c r="G36592" s="36">
        <v>0</v>
      </c>
    </row>
    <row r="36593" spans="7:7">
      <c r="G36593" s="36">
        <v>0</v>
      </c>
    </row>
    <row r="36594" spans="7:7">
      <c r="G36594" s="37">
        <v>0.1</v>
      </c>
    </row>
    <row r="36595" spans="7:7">
      <c r="G36595" s="50">
        <v>16.899999999999999</v>
      </c>
    </row>
    <row r="36834" spans="7:7">
      <c r="G36834" s="23" t="s">
        <v>26</v>
      </c>
    </row>
    <row r="36835" spans="7:7">
      <c r="G36835" s="35">
        <v>12.2</v>
      </c>
    </row>
    <row r="36836" spans="7:7">
      <c r="G36836" s="36">
        <v>3.7</v>
      </c>
    </row>
    <row r="36837" spans="7:7">
      <c r="G36837" s="36">
        <v>0</v>
      </c>
    </row>
    <row r="36838" spans="7:7">
      <c r="G36838" s="37">
        <v>15.9</v>
      </c>
    </row>
    <row r="36839" spans="7:7">
      <c r="G36839" s="35">
        <v>0</v>
      </c>
    </row>
    <row r="36840" spans="7:7">
      <c r="G36840" s="36">
        <v>0</v>
      </c>
    </row>
    <row r="36841" spans="7:7">
      <c r="G36841" s="36">
        <v>0</v>
      </c>
    </row>
    <row r="36842" spans="7:7">
      <c r="G36842" s="37">
        <v>0</v>
      </c>
    </row>
    <row r="36843" spans="7:7">
      <c r="G36843" s="35">
        <v>0</v>
      </c>
    </row>
    <row r="36844" spans="7:7">
      <c r="G36844" s="36">
        <v>0.8</v>
      </c>
    </row>
    <row r="36845" spans="7:7">
      <c r="G36845" s="36">
        <v>0.1</v>
      </c>
    </row>
    <row r="36846" spans="7:7">
      <c r="G36846" s="37">
        <v>0.9</v>
      </c>
    </row>
    <row r="36847" spans="7:7">
      <c r="G36847" s="35">
        <v>0.1</v>
      </c>
    </row>
    <row r="36848" spans="7:7">
      <c r="G36848" s="36">
        <v>0</v>
      </c>
    </row>
    <row r="36849" spans="7:7">
      <c r="G36849" s="36">
        <v>0</v>
      </c>
    </row>
    <row r="36850" spans="7:7">
      <c r="G36850" s="37">
        <v>0.1</v>
      </c>
    </row>
    <row r="36851" spans="7:7">
      <c r="G36851" s="50">
        <v>16.899999999999999</v>
      </c>
    </row>
    <row r="37090" spans="7:7">
      <c r="G37090" s="23" t="s">
        <v>26</v>
      </c>
    </row>
    <row r="37091" spans="7:7">
      <c r="G37091" s="35">
        <v>12.2</v>
      </c>
    </row>
    <row r="37092" spans="7:7">
      <c r="G37092" s="36">
        <v>3.7</v>
      </c>
    </row>
    <row r="37093" spans="7:7">
      <c r="G37093" s="36">
        <v>0</v>
      </c>
    </row>
    <row r="37094" spans="7:7">
      <c r="G37094" s="37">
        <v>15.9</v>
      </c>
    </row>
    <row r="37095" spans="7:7">
      <c r="G37095" s="35">
        <v>0</v>
      </c>
    </row>
    <row r="37096" spans="7:7">
      <c r="G37096" s="36">
        <v>0</v>
      </c>
    </row>
    <row r="37097" spans="7:7">
      <c r="G37097" s="36">
        <v>0</v>
      </c>
    </row>
    <row r="37098" spans="7:7">
      <c r="G37098" s="37">
        <v>0</v>
      </c>
    </row>
    <row r="37099" spans="7:7">
      <c r="G37099" s="35">
        <v>0</v>
      </c>
    </row>
    <row r="37100" spans="7:7">
      <c r="G37100" s="36">
        <v>0.8</v>
      </c>
    </row>
    <row r="37101" spans="7:7">
      <c r="G37101" s="36">
        <v>0.1</v>
      </c>
    </row>
    <row r="37102" spans="7:7">
      <c r="G37102" s="37">
        <v>0.9</v>
      </c>
    </row>
    <row r="37103" spans="7:7">
      <c r="G37103" s="35">
        <v>0.1</v>
      </c>
    </row>
    <row r="37104" spans="7:7">
      <c r="G37104" s="36">
        <v>0</v>
      </c>
    </row>
    <row r="37105" spans="7:7">
      <c r="G37105" s="36">
        <v>0</v>
      </c>
    </row>
    <row r="37106" spans="7:7">
      <c r="G37106" s="37">
        <v>0.1</v>
      </c>
    </row>
    <row r="37107" spans="7:7">
      <c r="G37107" s="50">
        <v>16.899999999999999</v>
      </c>
    </row>
    <row r="37346" spans="7:7">
      <c r="G37346" s="23" t="s">
        <v>26</v>
      </c>
    </row>
    <row r="37347" spans="7:7">
      <c r="G37347" s="35">
        <v>12.2</v>
      </c>
    </row>
    <row r="37348" spans="7:7">
      <c r="G37348" s="36">
        <v>3.7</v>
      </c>
    </row>
    <row r="37349" spans="7:7">
      <c r="G37349" s="36">
        <v>0</v>
      </c>
    </row>
    <row r="37350" spans="7:7">
      <c r="G37350" s="37">
        <v>15.9</v>
      </c>
    </row>
    <row r="37351" spans="7:7">
      <c r="G37351" s="35">
        <v>0</v>
      </c>
    </row>
    <row r="37352" spans="7:7">
      <c r="G37352" s="36">
        <v>0</v>
      </c>
    </row>
    <row r="37353" spans="7:7">
      <c r="G37353" s="36">
        <v>0</v>
      </c>
    </row>
    <row r="37354" spans="7:7">
      <c r="G37354" s="37">
        <v>0</v>
      </c>
    </row>
    <row r="37355" spans="7:7">
      <c r="G37355" s="35">
        <v>0</v>
      </c>
    </row>
    <row r="37356" spans="7:7">
      <c r="G37356" s="36">
        <v>0.8</v>
      </c>
    </row>
    <row r="37357" spans="7:7">
      <c r="G37357" s="36">
        <v>0.1</v>
      </c>
    </row>
    <row r="37358" spans="7:7">
      <c r="G37358" s="37">
        <v>0.9</v>
      </c>
    </row>
    <row r="37359" spans="7:7">
      <c r="G37359" s="35">
        <v>0.1</v>
      </c>
    </row>
    <row r="37360" spans="7:7">
      <c r="G37360" s="36">
        <v>0</v>
      </c>
    </row>
    <row r="37361" spans="7:7">
      <c r="G37361" s="36">
        <v>0</v>
      </c>
    </row>
    <row r="37362" spans="7:7">
      <c r="G37362" s="37">
        <v>0.1</v>
      </c>
    </row>
    <row r="37363" spans="7:7">
      <c r="G37363" s="50">
        <v>16.899999999999999</v>
      </c>
    </row>
    <row r="37602" spans="7:7">
      <c r="G37602" s="23" t="s">
        <v>26</v>
      </c>
    </row>
    <row r="37603" spans="7:7">
      <c r="G37603" s="35">
        <v>12.2</v>
      </c>
    </row>
    <row r="37604" spans="7:7">
      <c r="G37604" s="36">
        <v>3.7</v>
      </c>
    </row>
    <row r="37605" spans="7:7">
      <c r="G37605" s="36">
        <v>0</v>
      </c>
    </row>
    <row r="37606" spans="7:7">
      <c r="G37606" s="37">
        <v>15.9</v>
      </c>
    </row>
    <row r="37607" spans="7:7">
      <c r="G37607" s="35">
        <v>0</v>
      </c>
    </row>
    <row r="37608" spans="7:7">
      <c r="G37608" s="36">
        <v>0</v>
      </c>
    </row>
    <row r="37609" spans="7:7">
      <c r="G37609" s="36">
        <v>0</v>
      </c>
    </row>
    <row r="37610" spans="7:7">
      <c r="G37610" s="37">
        <v>0</v>
      </c>
    </row>
    <row r="37611" spans="7:7">
      <c r="G37611" s="35">
        <v>0</v>
      </c>
    </row>
    <row r="37612" spans="7:7">
      <c r="G37612" s="36">
        <v>0.8</v>
      </c>
    </row>
    <row r="37613" spans="7:7">
      <c r="G37613" s="36">
        <v>0.1</v>
      </c>
    </row>
    <row r="37614" spans="7:7">
      <c r="G37614" s="37">
        <v>0.9</v>
      </c>
    </row>
    <row r="37615" spans="7:7">
      <c r="G37615" s="35">
        <v>0.1</v>
      </c>
    </row>
    <row r="37616" spans="7:7">
      <c r="G37616" s="36">
        <v>0</v>
      </c>
    </row>
    <row r="37617" spans="7:7">
      <c r="G37617" s="36">
        <v>0</v>
      </c>
    </row>
    <row r="37618" spans="7:7">
      <c r="G37618" s="37">
        <v>0.1</v>
      </c>
    </row>
    <row r="37619" spans="7:7">
      <c r="G37619" s="50">
        <v>16.899999999999999</v>
      </c>
    </row>
    <row r="37858" spans="7:7">
      <c r="G37858" s="23" t="s">
        <v>26</v>
      </c>
    </row>
    <row r="37859" spans="7:7">
      <c r="G37859" s="35">
        <v>12.2</v>
      </c>
    </row>
    <row r="37860" spans="7:7">
      <c r="G37860" s="36">
        <v>3.7</v>
      </c>
    </row>
    <row r="37861" spans="7:7">
      <c r="G37861" s="36">
        <v>0</v>
      </c>
    </row>
    <row r="37862" spans="7:7">
      <c r="G37862" s="37">
        <v>15.9</v>
      </c>
    </row>
    <row r="37863" spans="7:7">
      <c r="G37863" s="35">
        <v>0</v>
      </c>
    </row>
    <row r="37864" spans="7:7">
      <c r="G37864" s="36">
        <v>0</v>
      </c>
    </row>
    <row r="37865" spans="7:7">
      <c r="G37865" s="36">
        <v>0</v>
      </c>
    </row>
    <row r="37866" spans="7:7">
      <c r="G37866" s="37">
        <v>0</v>
      </c>
    </row>
    <row r="37867" spans="7:7">
      <c r="G37867" s="35">
        <v>0</v>
      </c>
    </row>
    <row r="37868" spans="7:7">
      <c r="G37868" s="36">
        <v>0.8</v>
      </c>
    </row>
    <row r="37869" spans="7:7">
      <c r="G37869" s="36">
        <v>0.1</v>
      </c>
    </row>
    <row r="37870" spans="7:7">
      <c r="G37870" s="37">
        <v>0.9</v>
      </c>
    </row>
    <row r="37871" spans="7:7">
      <c r="G37871" s="35">
        <v>0.1</v>
      </c>
    </row>
    <row r="37872" spans="7:7">
      <c r="G37872" s="36">
        <v>0</v>
      </c>
    </row>
    <row r="37873" spans="7:7">
      <c r="G37873" s="36">
        <v>0</v>
      </c>
    </row>
    <row r="37874" spans="7:7">
      <c r="G37874" s="37">
        <v>0.1</v>
      </c>
    </row>
    <row r="37875" spans="7:7">
      <c r="G37875" s="50">
        <v>16.899999999999999</v>
      </c>
    </row>
    <row r="38114" spans="7:7">
      <c r="G38114" s="23" t="s">
        <v>26</v>
      </c>
    </row>
    <row r="38115" spans="7:7">
      <c r="G38115" s="35">
        <v>12.2</v>
      </c>
    </row>
    <row r="38116" spans="7:7">
      <c r="G38116" s="36">
        <v>3.7</v>
      </c>
    </row>
    <row r="38117" spans="7:7">
      <c r="G38117" s="36">
        <v>0</v>
      </c>
    </row>
    <row r="38118" spans="7:7">
      <c r="G38118" s="37">
        <v>15.9</v>
      </c>
    </row>
    <row r="38119" spans="7:7">
      <c r="G38119" s="35">
        <v>0</v>
      </c>
    </row>
    <row r="38120" spans="7:7">
      <c r="G38120" s="36">
        <v>0</v>
      </c>
    </row>
    <row r="38121" spans="7:7">
      <c r="G38121" s="36">
        <v>0</v>
      </c>
    </row>
    <row r="38122" spans="7:7">
      <c r="G38122" s="37">
        <v>0</v>
      </c>
    </row>
    <row r="38123" spans="7:7">
      <c r="G38123" s="35">
        <v>0</v>
      </c>
    </row>
    <row r="38124" spans="7:7">
      <c r="G38124" s="36">
        <v>0.8</v>
      </c>
    </row>
    <row r="38125" spans="7:7">
      <c r="G38125" s="36">
        <v>0.1</v>
      </c>
    </row>
    <row r="38126" spans="7:7">
      <c r="G38126" s="37">
        <v>0.9</v>
      </c>
    </row>
    <row r="38127" spans="7:7">
      <c r="G38127" s="35">
        <v>0.1</v>
      </c>
    </row>
    <row r="38128" spans="7:7">
      <c r="G38128" s="36">
        <v>0</v>
      </c>
    </row>
    <row r="38129" spans="7:7">
      <c r="G38129" s="36">
        <v>0</v>
      </c>
    </row>
    <row r="38130" spans="7:7">
      <c r="G38130" s="37">
        <v>0.1</v>
      </c>
    </row>
    <row r="38131" spans="7:7">
      <c r="G38131" s="50">
        <v>16.899999999999999</v>
      </c>
    </row>
    <row r="38370" spans="7:7">
      <c r="G38370" s="23" t="s">
        <v>26</v>
      </c>
    </row>
    <row r="38371" spans="7:7">
      <c r="G38371" s="35">
        <v>12.2</v>
      </c>
    </row>
    <row r="38372" spans="7:7">
      <c r="G38372" s="36">
        <v>3.7</v>
      </c>
    </row>
    <row r="38373" spans="7:7">
      <c r="G38373" s="36">
        <v>0</v>
      </c>
    </row>
    <row r="38374" spans="7:7">
      <c r="G38374" s="37">
        <v>15.9</v>
      </c>
    </row>
    <row r="38375" spans="7:7">
      <c r="G38375" s="35">
        <v>0</v>
      </c>
    </row>
    <row r="38376" spans="7:7">
      <c r="G38376" s="36">
        <v>0</v>
      </c>
    </row>
    <row r="38377" spans="7:7">
      <c r="G38377" s="36">
        <v>0</v>
      </c>
    </row>
    <row r="38378" spans="7:7">
      <c r="G38378" s="37">
        <v>0</v>
      </c>
    </row>
    <row r="38379" spans="7:7">
      <c r="G38379" s="35">
        <v>0</v>
      </c>
    </row>
    <row r="38380" spans="7:7">
      <c r="G38380" s="36">
        <v>0.8</v>
      </c>
    </row>
    <row r="38381" spans="7:7">
      <c r="G38381" s="36">
        <v>0.1</v>
      </c>
    </row>
    <row r="38382" spans="7:7">
      <c r="G38382" s="37">
        <v>0.9</v>
      </c>
    </row>
    <row r="38383" spans="7:7">
      <c r="G38383" s="35">
        <v>0.1</v>
      </c>
    </row>
    <row r="38384" spans="7:7">
      <c r="G38384" s="36">
        <v>0</v>
      </c>
    </row>
    <row r="38385" spans="7:7">
      <c r="G38385" s="36">
        <v>0</v>
      </c>
    </row>
    <row r="38386" spans="7:7">
      <c r="G38386" s="37">
        <v>0.1</v>
      </c>
    </row>
    <row r="38387" spans="7:7">
      <c r="G38387" s="50">
        <v>16.899999999999999</v>
      </c>
    </row>
    <row r="38626" spans="7:7">
      <c r="G38626" s="23" t="s">
        <v>26</v>
      </c>
    </row>
    <row r="38627" spans="7:7">
      <c r="G38627" s="35">
        <v>12.2</v>
      </c>
    </row>
    <row r="38628" spans="7:7">
      <c r="G38628" s="36">
        <v>3.7</v>
      </c>
    </row>
    <row r="38629" spans="7:7">
      <c r="G38629" s="36">
        <v>0</v>
      </c>
    </row>
    <row r="38630" spans="7:7">
      <c r="G38630" s="37">
        <v>15.9</v>
      </c>
    </row>
    <row r="38631" spans="7:7">
      <c r="G38631" s="35">
        <v>0</v>
      </c>
    </row>
    <row r="38632" spans="7:7">
      <c r="G38632" s="36">
        <v>0</v>
      </c>
    </row>
    <row r="38633" spans="7:7">
      <c r="G38633" s="36">
        <v>0</v>
      </c>
    </row>
    <row r="38634" spans="7:7">
      <c r="G38634" s="37">
        <v>0</v>
      </c>
    </row>
    <row r="38635" spans="7:7">
      <c r="G38635" s="35">
        <v>0</v>
      </c>
    </row>
    <row r="38636" spans="7:7">
      <c r="G38636" s="36">
        <v>0.8</v>
      </c>
    </row>
    <row r="38637" spans="7:7">
      <c r="G38637" s="36">
        <v>0.1</v>
      </c>
    </row>
    <row r="38638" spans="7:7">
      <c r="G38638" s="37">
        <v>0.9</v>
      </c>
    </row>
    <row r="38639" spans="7:7">
      <c r="G38639" s="35">
        <v>0.1</v>
      </c>
    </row>
    <row r="38640" spans="7:7">
      <c r="G38640" s="36">
        <v>0</v>
      </c>
    </row>
    <row r="38641" spans="7:7">
      <c r="G38641" s="36">
        <v>0</v>
      </c>
    </row>
    <row r="38642" spans="7:7">
      <c r="G38642" s="37">
        <v>0.1</v>
      </c>
    </row>
    <row r="38643" spans="7:7">
      <c r="G38643" s="50">
        <v>16.899999999999999</v>
      </c>
    </row>
    <row r="38882" spans="7:7">
      <c r="G38882" s="23" t="s">
        <v>26</v>
      </c>
    </row>
    <row r="38883" spans="7:7">
      <c r="G38883" s="35">
        <v>12.2</v>
      </c>
    </row>
    <row r="38884" spans="7:7">
      <c r="G38884" s="36">
        <v>3.7</v>
      </c>
    </row>
    <row r="38885" spans="7:7">
      <c r="G38885" s="36">
        <v>0</v>
      </c>
    </row>
    <row r="38886" spans="7:7">
      <c r="G38886" s="37">
        <v>15.9</v>
      </c>
    </row>
    <row r="38887" spans="7:7">
      <c r="G38887" s="35">
        <v>0</v>
      </c>
    </row>
    <row r="38888" spans="7:7">
      <c r="G38888" s="36">
        <v>0</v>
      </c>
    </row>
    <row r="38889" spans="7:7">
      <c r="G38889" s="36">
        <v>0</v>
      </c>
    </row>
    <row r="38890" spans="7:7">
      <c r="G38890" s="37">
        <v>0</v>
      </c>
    </row>
    <row r="38891" spans="7:7">
      <c r="G38891" s="35">
        <v>0</v>
      </c>
    </row>
    <row r="38892" spans="7:7">
      <c r="G38892" s="36">
        <v>0.8</v>
      </c>
    </row>
    <row r="38893" spans="7:7">
      <c r="G38893" s="36">
        <v>0.1</v>
      </c>
    </row>
    <row r="38894" spans="7:7">
      <c r="G38894" s="37">
        <v>0.9</v>
      </c>
    </row>
    <row r="38895" spans="7:7">
      <c r="G38895" s="35">
        <v>0.1</v>
      </c>
    </row>
    <row r="38896" spans="7:7">
      <c r="G38896" s="36">
        <v>0</v>
      </c>
    </row>
    <row r="38897" spans="7:7">
      <c r="G38897" s="36">
        <v>0</v>
      </c>
    </row>
    <row r="38898" spans="7:7">
      <c r="G38898" s="37">
        <v>0.1</v>
      </c>
    </row>
    <row r="38899" spans="7:7">
      <c r="G38899" s="50">
        <v>16.899999999999999</v>
      </c>
    </row>
    <row r="39138" spans="7:7">
      <c r="G39138" s="23" t="s">
        <v>26</v>
      </c>
    </row>
    <row r="39139" spans="7:7">
      <c r="G39139" s="35">
        <v>12.2</v>
      </c>
    </row>
    <row r="39140" spans="7:7">
      <c r="G39140" s="36">
        <v>3.7</v>
      </c>
    </row>
    <row r="39141" spans="7:7">
      <c r="G39141" s="36">
        <v>0</v>
      </c>
    </row>
    <row r="39142" spans="7:7">
      <c r="G39142" s="37">
        <v>15.9</v>
      </c>
    </row>
    <row r="39143" spans="7:7">
      <c r="G39143" s="35">
        <v>0</v>
      </c>
    </row>
    <row r="39144" spans="7:7">
      <c r="G39144" s="36">
        <v>0</v>
      </c>
    </row>
    <row r="39145" spans="7:7">
      <c r="G39145" s="36">
        <v>0</v>
      </c>
    </row>
    <row r="39146" spans="7:7">
      <c r="G39146" s="37">
        <v>0</v>
      </c>
    </row>
    <row r="39147" spans="7:7">
      <c r="G39147" s="35">
        <v>0</v>
      </c>
    </row>
    <row r="39148" spans="7:7">
      <c r="G39148" s="36">
        <v>0.8</v>
      </c>
    </row>
    <row r="39149" spans="7:7">
      <c r="G39149" s="36">
        <v>0.1</v>
      </c>
    </row>
    <row r="39150" spans="7:7">
      <c r="G39150" s="37">
        <v>0.9</v>
      </c>
    </row>
    <row r="39151" spans="7:7">
      <c r="G39151" s="35">
        <v>0.1</v>
      </c>
    </row>
    <row r="39152" spans="7:7">
      <c r="G39152" s="36">
        <v>0</v>
      </c>
    </row>
    <row r="39153" spans="7:7">
      <c r="G39153" s="36">
        <v>0</v>
      </c>
    </row>
    <row r="39154" spans="7:7">
      <c r="G39154" s="37">
        <v>0.1</v>
      </c>
    </row>
    <row r="39155" spans="7:7">
      <c r="G39155" s="50">
        <v>16.899999999999999</v>
      </c>
    </row>
    <row r="39394" spans="7:7">
      <c r="G39394" s="23" t="s">
        <v>26</v>
      </c>
    </row>
    <row r="39395" spans="7:7">
      <c r="G39395" s="35">
        <v>12.2</v>
      </c>
    </row>
    <row r="39396" spans="7:7">
      <c r="G39396" s="36">
        <v>3.7</v>
      </c>
    </row>
    <row r="39397" spans="7:7">
      <c r="G39397" s="36">
        <v>0</v>
      </c>
    </row>
    <row r="39398" spans="7:7">
      <c r="G39398" s="37">
        <v>15.9</v>
      </c>
    </row>
    <row r="39399" spans="7:7">
      <c r="G39399" s="35">
        <v>0</v>
      </c>
    </row>
    <row r="39400" spans="7:7">
      <c r="G39400" s="36">
        <v>0</v>
      </c>
    </row>
    <row r="39401" spans="7:7">
      <c r="G39401" s="36">
        <v>0</v>
      </c>
    </row>
    <row r="39402" spans="7:7">
      <c r="G39402" s="37">
        <v>0</v>
      </c>
    </row>
    <row r="39403" spans="7:7">
      <c r="G39403" s="35">
        <v>0</v>
      </c>
    </row>
    <row r="39404" spans="7:7">
      <c r="G39404" s="36">
        <v>0.8</v>
      </c>
    </row>
    <row r="39405" spans="7:7">
      <c r="G39405" s="36">
        <v>0.1</v>
      </c>
    </row>
    <row r="39406" spans="7:7">
      <c r="G39406" s="37">
        <v>0.9</v>
      </c>
    </row>
    <row r="39407" spans="7:7">
      <c r="G39407" s="35">
        <v>0.1</v>
      </c>
    </row>
    <row r="39408" spans="7:7">
      <c r="G39408" s="36">
        <v>0</v>
      </c>
    </row>
    <row r="39409" spans="7:7">
      <c r="G39409" s="36">
        <v>0</v>
      </c>
    </row>
    <row r="39410" spans="7:7">
      <c r="G39410" s="37">
        <v>0.1</v>
      </c>
    </row>
    <row r="39411" spans="7:7">
      <c r="G39411" s="50">
        <v>16.899999999999999</v>
      </c>
    </row>
    <row r="39650" spans="7:7">
      <c r="G39650" s="23" t="s">
        <v>26</v>
      </c>
    </row>
    <row r="39651" spans="7:7">
      <c r="G39651" s="35">
        <v>12.2</v>
      </c>
    </row>
    <row r="39652" spans="7:7">
      <c r="G39652" s="36">
        <v>3.7</v>
      </c>
    </row>
    <row r="39653" spans="7:7">
      <c r="G39653" s="36">
        <v>0</v>
      </c>
    </row>
    <row r="39654" spans="7:7">
      <c r="G39654" s="37">
        <v>15.9</v>
      </c>
    </row>
    <row r="39655" spans="7:7">
      <c r="G39655" s="35">
        <v>0</v>
      </c>
    </row>
    <row r="39656" spans="7:7">
      <c r="G39656" s="36">
        <v>0</v>
      </c>
    </row>
    <row r="39657" spans="7:7">
      <c r="G39657" s="36">
        <v>0</v>
      </c>
    </row>
    <row r="39658" spans="7:7">
      <c r="G39658" s="37">
        <v>0</v>
      </c>
    </row>
    <row r="39659" spans="7:7">
      <c r="G39659" s="35">
        <v>0</v>
      </c>
    </row>
    <row r="39660" spans="7:7">
      <c r="G39660" s="36">
        <v>0.8</v>
      </c>
    </row>
    <row r="39661" spans="7:7">
      <c r="G39661" s="36">
        <v>0.1</v>
      </c>
    </row>
    <row r="39662" spans="7:7">
      <c r="G39662" s="37">
        <v>0.9</v>
      </c>
    </row>
    <row r="39663" spans="7:7">
      <c r="G39663" s="35">
        <v>0.1</v>
      </c>
    </row>
    <row r="39664" spans="7:7">
      <c r="G39664" s="36">
        <v>0</v>
      </c>
    </row>
    <row r="39665" spans="7:7">
      <c r="G39665" s="36">
        <v>0</v>
      </c>
    </row>
    <row r="39666" spans="7:7">
      <c r="G39666" s="37">
        <v>0.1</v>
      </c>
    </row>
    <row r="39667" spans="7:7">
      <c r="G39667" s="50">
        <v>16.899999999999999</v>
      </c>
    </row>
    <row r="39906" spans="7:7">
      <c r="G39906" s="23" t="s">
        <v>26</v>
      </c>
    </row>
    <row r="39907" spans="7:7">
      <c r="G39907" s="35">
        <v>12.2</v>
      </c>
    </row>
    <row r="39908" spans="7:7">
      <c r="G39908" s="36">
        <v>3.7</v>
      </c>
    </row>
    <row r="39909" spans="7:7">
      <c r="G39909" s="36">
        <v>0</v>
      </c>
    </row>
    <row r="39910" spans="7:7">
      <c r="G39910" s="37">
        <v>15.9</v>
      </c>
    </row>
    <row r="39911" spans="7:7">
      <c r="G39911" s="35">
        <v>0</v>
      </c>
    </row>
    <row r="39912" spans="7:7">
      <c r="G39912" s="36">
        <v>0</v>
      </c>
    </row>
    <row r="39913" spans="7:7">
      <c r="G39913" s="36">
        <v>0</v>
      </c>
    </row>
    <row r="39914" spans="7:7">
      <c r="G39914" s="37">
        <v>0</v>
      </c>
    </row>
    <row r="39915" spans="7:7">
      <c r="G39915" s="35">
        <v>0</v>
      </c>
    </row>
    <row r="39916" spans="7:7">
      <c r="G39916" s="36">
        <v>0.8</v>
      </c>
    </row>
    <row r="39917" spans="7:7">
      <c r="G39917" s="36">
        <v>0.1</v>
      </c>
    </row>
    <row r="39918" spans="7:7">
      <c r="G39918" s="37">
        <v>0.9</v>
      </c>
    </row>
    <row r="39919" spans="7:7">
      <c r="G39919" s="35">
        <v>0.1</v>
      </c>
    </row>
    <row r="39920" spans="7:7">
      <c r="G39920" s="36">
        <v>0</v>
      </c>
    </row>
    <row r="39921" spans="7:7">
      <c r="G39921" s="36">
        <v>0</v>
      </c>
    </row>
    <row r="39922" spans="7:7">
      <c r="G39922" s="37">
        <v>0.1</v>
      </c>
    </row>
    <row r="39923" spans="7:7">
      <c r="G39923" s="50">
        <v>16.899999999999999</v>
      </c>
    </row>
    <row r="40162" spans="7:7">
      <c r="G40162" s="23" t="s">
        <v>26</v>
      </c>
    </row>
    <row r="40163" spans="7:7">
      <c r="G40163" s="35">
        <v>12.2</v>
      </c>
    </row>
    <row r="40164" spans="7:7">
      <c r="G40164" s="36">
        <v>3.7</v>
      </c>
    </row>
    <row r="40165" spans="7:7">
      <c r="G40165" s="36">
        <v>0</v>
      </c>
    </row>
    <row r="40166" spans="7:7">
      <c r="G40166" s="37">
        <v>15.9</v>
      </c>
    </row>
    <row r="40167" spans="7:7">
      <c r="G40167" s="35">
        <v>0</v>
      </c>
    </row>
    <row r="40168" spans="7:7">
      <c r="G40168" s="36">
        <v>0</v>
      </c>
    </row>
    <row r="40169" spans="7:7">
      <c r="G40169" s="36">
        <v>0</v>
      </c>
    </row>
    <row r="40170" spans="7:7">
      <c r="G40170" s="37">
        <v>0</v>
      </c>
    </row>
    <row r="40171" spans="7:7">
      <c r="G40171" s="35">
        <v>0</v>
      </c>
    </row>
    <row r="40172" spans="7:7">
      <c r="G40172" s="36">
        <v>0.8</v>
      </c>
    </row>
    <row r="40173" spans="7:7">
      <c r="G40173" s="36">
        <v>0.1</v>
      </c>
    </row>
    <row r="40174" spans="7:7">
      <c r="G40174" s="37">
        <v>0.9</v>
      </c>
    </row>
    <row r="40175" spans="7:7">
      <c r="G40175" s="35">
        <v>0.1</v>
      </c>
    </row>
    <row r="40176" spans="7:7">
      <c r="G40176" s="36">
        <v>0</v>
      </c>
    </row>
    <row r="40177" spans="7:7">
      <c r="G40177" s="36">
        <v>0</v>
      </c>
    </row>
    <row r="40178" spans="7:7">
      <c r="G40178" s="37">
        <v>0.1</v>
      </c>
    </row>
    <row r="40179" spans="7:7">
      <c r="G40179" s="50">
        <v>16.899999999999999</v>
      </c>
    </row>
    <row r="40418" spans="7:7">
      <c r="G40418" s="23" t="s">
        <v>26</v>
      </c>
    </row>
    <row r="40419" spans="7:7">
      <c r="G40419" s="35">
        <v>12.2</v>
      </c>
    </row>
    <row r="40420" spans="7:7">
      <c r="G40420" s="36">
        <v>3.7</v>
      </c>
    </row>
    <row r="40421" spans="7:7">
      <c r="G40421" s="36">
        <v>0</v>
      </c>
    </row>
    <row r="40422" spans="7:7">
      <c r="G40422" s="37">
        <v>15.9</v>
      </c>
    </row>
    <row r="40423" spans="7:7">
      <c r="G40423" s="35">
        <v>0</v>
      </c>
    </row>
    <row r="40424" spans="7:7">
      <c r="G40424" s="36">
        <v>0</v>
      </c>
    </row>
    <row r="40425" spans="7:7">
      <c r="G40425" s="36">
        <v>0</v>
      </c>
    </row>
    <row r="40426" spans="7:7">
      <c r="G40426" s="37">
        <v>0</v>
      </c>
    </row>
    <row r="40427" spans="7:7">
      <c r="G40427" s="35">
        <v>0</v>
      </c>
    </row>
    <row r="40428" spans="7:7">
      <c r="G40428" s="36">
        <v>0.8</v>
      </c>
    </row>
    <row r="40429" spans="7:7">
      <c r="G40429" s="36">
        <v>0.1</v>
      </c>
    </row>
    <row r="40430" spans="7:7">
      <c r="G40430" s="37">
        <v>0.9</v>
      </c>
    </row>
    <row r="40431" spans="7:7">
      <c r="G40431" s="35">
        <v>0.1</v>
      </c>
    </row>
    <row r="40432" spans="7:7">
      <c r="G40432" s="36">
        <v>0</v>
      </c>
    </row>
    <row r="40433" spans="7:7">
      <c r="G40433" s="36">
        <v>0</v>
      </c>
    </row>
    <row r="40434" spans="7:7">
      <c r="G40434" s="37">
        <v>0.1</v>
      </c>
    </row>
    <row r="40435" spans="7:7">
      <c r="G40435" s="50">
        <v>16.899999999999999</v>
      </c>
    </row>
    <row r="40674" spans="7:7">
      <c r="G40674" s="23" t="s">
        <v>26</v>
      </c>
    </row>
    <row r="40675" spans="7:7">
      <c r="G40675" s="35">
        <v>12.2</v>
      </c>
    </row>
    <row r="40676" spans="7:7">
      <c r="G40676" s="36">
        <v>3.7</v>
      </c>
    </row>
    <row r="40677" spans="7:7">
      <c r="G40677" s="36">
        <v>0</v>
      </c>
    </row>
    <row r="40678" spans="7:7">
      <c r="G40678" s="37">
        <v>15.9</v>
      </c>
    </row>
    <row r="40679" spans="7:7">
      <c r="G40679" s="35">
        <v>0</v>
      </c>
    </row>
    <row r="40680" spans="7:7">
      <c r="G40680" s="36">
        <v>0</v>
      </c>
    </row>
    <row r="40681" spans="7:7">
      <c r="G40681" s="36">
        <v>0</v>
      </c>
    </row>
    <row r="40682" spans="7:7">
      <c r="G40682" s="37">
        <v>0</v>
      </c>
    </row>
    <row r="40683" spans="7:7">
      <c r="G40683" s="35">
        <v>0</v>
      </c>
    </row>
    <row r="40684" spans="7:7">
      <c r="G40684" s="36">
        <v>0.8</v>
      </c>
    </row>
    <row r="40685" spans="7:7">
      <c r="G40685" s="36">
        <v>0.1</v>
      </c>
    </row>
    <row r="40686" spans="7:7">
      <c r="G40686" s="37">
        <v>0.9</v>
      </c>
    </row>
    <row r="40687" spans="7:7">
      <c r="G40687" s="35">
        <v>0.1</v>
      </c>
    </row>
    <row r="40688" spans="7:7">
      <c r="G40688" s="36">
        <v>0</v>
      </c>
    </row>
    <row r="40689" spans="7:7">
      <c r="G40689" s="36">
        <v>0</v>
      </c>
    </row>
    <row r="40690" spans="7:7">
      <c r="G40690" s="37">
        <v>0.1</v>
      </c>
    </row>
    <row r="40691" spans="7:7">
      <c r="G40691" s="50">
        <v>16.899999999999999</v>
      </c>
    </row>
    <row r="40930" spans="7:7">
      <c r="G40930" s="23" t="s">
        <v>26</v>
      </c>
    </row>
    <row r="40931" spans="7:7">
      <c r="G40931" s="35">
        <v>12.2</v>
      </c>
    </row>
    <row r="40932" spans="7:7">
      <c r="G40932" s="36">
        <v>3.7</v>
      </c>
    </row>
    <row r="40933" spans="7:7">
      <c r="G40933" s="36">
        <v>0</v>
      </c>
    </row>
    <row r="40934" spans="7:7">
      <c r="G40934" s="37">
        <v>15.9</v>
      </c>
    </row>
    <row r="40935" spans="7:7">
      <c r="G40935" s="35">
        <v>0</v>
      </c>
    </row>
    <row r="40936" spans="7:7">
      <c r="G40936" s="36">
        <v>0</v>
      </c>
    </row>
    <row r="40937" spans="7:7">
      <c r="G40937" s="36">
        <v>0</v>
      </c>
    </row>
    <row r="40938" spans="7:7">
      <c r="G40938" s="37">
        <v>0</v>
      </c>
    </row>
    <row r="40939" spans="7:7">
      <c r="G40939" s="35">
        <v>0</v>
      </c>
    </row>
    <row r="40940" spans="7:7">
      <c r="G40940" s="36">
        <v>0.8</v>
      </c>
    </row>
    <row r="40941" spans="7:7">
      <c r="G40941" s="36">
        <v>0.1</v>
      </c>
    </row>
    <row r="40942" spans="7:7">
      <c r="G40942" s="37">
        <v>0.9</v>
      </c>
    </row>
    <row r="40943" spans="7:7">
      <c r="G40943" s="35">
        <v>0.1</v>
      </c>
    </row>
    <row r="40944" spans="7:7">
      <c r="G40944" s="36">
        <v>0</v>
      </c>
    </row>
    <row r="40945" spans="7:7">
      <c r="G40945" s="36">
        <v>0</v>
      </c>
    </row>
    <row r="40946" spans="7:7">
      <c r="G40946" s="37">
        <v>0.1</v>
      </c>
    </row>
    <row r="40947" spans="7:7">
      <c r="G40947" s="50">
        <v>16.899999999999999</v>
      </c>
    </row>
    <row r="41186" spans="7:7">
      <c r="G41186" s="23" t="s">
        <v>26</v>
      </c>
    </row>
    <row r="41187" spans="7:7">
      <c r="G41187" s="35">
        <v>12.2</v>
      </c>
    </row>
    <row r="41188" spans="7:7">
      <c r="G41188" s="36">
        <v>3.7</v>
      </c>
    </row>
    <row r="41189" spans="7:7">
      <c r="G41189" s="36">
        <v>0</v>
      </c>
    </row>
    <row r="41190" spans="7:7">
      <c r="G41190" s="37">
        <v>15.9</v>
      </c>
    </row>
    <row r="41191" spans="7:7">
      <c r="G41191" s="35">
        <v>0</v>
      </c>
    </row>
    <row r="41192" spans="7:7">
      <c r="G41192" s="36">
        <v>0</v>
      </c>
    </row>
    <row r="41193" spans="7:7">
      <c r="G41193" s="36">
        <v>0</v>
      </c>
    </row>
    <row r="41194" spans="7:7">
      <c r="G41194" s="37">
        <v>0</v>
      </c>
    </row>
    <row r="41195" spans="7:7">
      <c r="G41195" s="35">
        <v>0</v>
      </c>
    </row>
    <row r="41196" spans="7:7">
      <c r="G41196" s="36">
        <v>0.8</v>
      </c>
    </row>
    <row r="41197" spans="7:7">
      <c r="G41197" s="36">
        <v>0.1</v>
      </c>
    </row>
    <row r="41198" spans="7:7">
      <c r="G41198" s="37">
        <v>0.9</v>
      </c>
    </row>
    <row r="41199" spans="7:7">
      <c r="G41199" s="35">
        <v>0.1</v>
      </c>
    </row>
    <row r="41200" spans="7:7">
      <c r="G41200" s="36">
        <v>0</v>
      </c>
    </row>
    <row r="41201" spans="7:7">
      <c r="G41201" s="36">
        <v>0</v>
      </c>
    </row>
    <row r="41202" spans="7:7">
      <c r="G41202" s="37">
        <v>0.1</v>
      </c>
    </row>
    <row r="41203" spans="7:7">
      <c r="G41203" s="50">
        <v>16.899999999999999</v>
      </c>
    </row>
    <row r="41442" spans="7:7">
      <c r="G41442" s="23" t="s">
        <v>26</v>
      </c>
    </row>
    <row r="41443" spans="7:7">
      <c r="G41443" s="35">
        <v>12.2</v>
      </c>
    </row>
    <row r="41444" spans="7:7">
      <c r="G41444" s="36">
        <v>3.7</v>
      </c>
    </row>
    <row r="41445" spans="7:7">
      <c r="G41445" s="36">
        <v>0</v>
      </c>
    </row>
    <row r="41446" spans="7:7">
      <c r="G41446" s="37">
        <v>15.9</v>
      </c>
    </row>
    <row r="41447" spans="7:7">
      <c r="G41447" s="35">
        <v>0</v>
      </c>
    </row>
    <row r="41448" spans="7:7">
      <c r="G41448" s="36">
        <v>0</v>
      </c>
    </row>
    <row r="41449" spans="7:7">
      <c r="G41449" s="36">
        <v>0</v>
      </c>
    </row>
    <row r="41450" spans="7:7">
      <c r="G41450" s="37">
        <v>0</v>
      </c>
    </row>
    <row r="41451" spans="7:7">
      <c r="G41451" s="35">
        <v>0</v>
      </c>
    </row>
    <row r="41452" spans="7:7">
      <c r="G41452" s="36">
        <v>0.8</v>
      </c>
    </row>
    <row r="41453" spans="7:7">
      <c r="G41453" s="36">
        <v>0.1</v>
      </c>
    </row>
    <row r="41454" spans="7:7">
      <c r="G41454" s="37">
        <v>0.9</v>
      </c>
    </row>
    <row r="41455" spans="7:7">
      <c r="G41455" s="35">
        <v>0.1</v>
      </c>
    </row>
    <row r="41456" spans="7:7">
      <c r="G41456" s="36">
        <v>0</v>
      </c>
    </row>
    <row r="41457" spans="7:7">
      <c r="G41457" s="36">
        <v>0</v>
      </c>
    </row>
    <row r="41458" spans="7:7">
      <c r="G41458" s="37">
        <v>0.1</v>
      </c>
    </row>
    <row r="41459" spans="7:7">
      <c r="G41459" s="50">
        <v>16.899999999999999</v>
      </c>
    </row>
    <row r="41698" spans="7:7">
      <c r="G41698" s="23" t="s">
        <v>26</v>
      </c>
    </row>
    <row r="41699" spans="7:7">
      <c r="G41699" s="35">
        <v>12.2</v>
      </c>
    </row>
    <row r="41700" spans="7:7">
      <c r="G41700" s="36">
        <v>3.7</v>
      </c>
    </row>
    <row r="41701" spans="7:7">
      <c r="G41701" s="36">
        <v>0</v>
      </c>
    </row>
    <row r="41702" spans="7:7">
      <c r="G41702" s="37">
        <v>15.9</v>
      </c>
    </row>
    <row r="41703" spans="7:7">
      <c r="G41703" s="35">
        <v>0</v>
      </c>
    </row>
    <row r="41704" spans="7:7">
      <c r="G41704" s="36">
        <v>0</v>
      </c>
    </row>
    <row r="41705" spans="7:7">
      <c r="G41705" s="36">
        <v>0</v>
      </c>
    </row>
    <row r="41706" spans="7:7">
      <c r="G41706" s="37">
        <v>0</v>
      </c>
    </row>
    <row r="41707" spans="7:7">
      <c r="G41707" s="35">
        <v>0</v>
      </c>
    </row>
    <row r="41708" spans="7:7">
      <c r="G41708" s="36">
        <v>0.8</v>
      </c>
    </row>
    <row r="41709" spans="7:7">
      <c r="G41709" s="36">
        <v>0.1</v>
      </c>
    </row>
    <row r="41710" spans="7:7">
      <c r="G41710" s="37">
        <v>0.9</v>
      </c>
    </row>
    <row r="41711" spans="7:7">
      <c r="G41711" s="35">
        <v>0.1</v>
      </c>
    </row>
    <row r="41712" spans="7:7">
      <c r="G41712" s="36">
        <v>0</v>
      </c>
    </row>
    <row r="41713" spans="7:7">
      <c r="G41713" s="36">
        <v>0</v>
      </c>
    </row>
    <row r="41714" spans="7:7">
      <c r="G41714" s="37">
        <v>0.1</v>
      </c>
    </row>
    <row r="41715" spans="7:7">
      <c r="G41715" s="50">
        <v>16.899999999999999</v>
      </c>
    </row>
    <row r="41954" spans="7:7">
      <c r="G41954" s="23" t="s">
        <v>26</v>
      </c>
    </row>
    <row r="41955" spans="7:7">
      <c r="G41955" s="35">
        <v>12.2</v>
      </c>
    </row>
    <row r="41956" spans="7:7">
      <c r="G41956" s="36">
        <v>3.7</v>
      </c>
    </row>
    <row r="41957" spans="7:7">
      <c r="G41957" s="36">
        <v>0</v>
      </c>
    </row>
    <row r="41958" spans="7:7">
      <c r="G41958" s="37">
        <v>15.9</v>
      </c>
    </row>
    <row r="41959" spans="7:7">
      <c r="G41959" s="35">
        <v>0</v>
      </c>
    </row>
    <row r="41960" spans="7:7">
      <c r="G41960" s="36">
        <v>0</v>
      </c>
    </row>
    <row r="41961" spans="7:7">
      <c r="G41961" s="36">
        <v>0</v>
      </c>
    </row>
    <row r="41962" spans="7:7">
      <c r="G41962" s="37">
        <v>0</v>
      </c>
    </row>
    <row r="41963" spans="7:7">
      <c r="G41963" s="35">
        <v>0</v>
      </c>
    </row>
    <row r="41964" spans="7:7">
      <c r="G41964" s="36">
        <v>0.8</v>
      </c>
    </row>
    <row r="41965" spans="7:7">
      <c r="G41965" s="36">
        <v>0.1</v>
      </c>
    </row>
    <row r="41966" spans="7:7">
      <c r="G41966" s="37">
        <v>0.9</v>
      </c>
    </row>
    <row r="41967" spans="7:7">
      <c r="G41967" s="35">
        <v>0.1</v>
      </c>
    </row>
    <row r="41968" spans="7:7">
      <c r="G41968" s="36">
        <v>0</v>
      </c>
    </row>
    <row r="41969" spans="7:7">
      <c r="G41969" s="36">
        <v>0</v>
      </c>
    </row>
    <row r="41970" spans="7:7">
      <c r="G41970" s="37">
        <v>0.1</v>
      </c>
    </row>
    <row r="41971" spans="7:7">
      <c r="G41971" s="50">
        <v>16.899999999999999</v>
      </c>
    </row>
    <row r="42210" spans="7:7">
      <c r="G42210" s="23" t="s">
        <v>26</v>
      </c>
    </row>
    <row r="42211" spans="7:7">
      <c r="G42211" s="35">
        <v>12.2</v>
      </c>
    </row>
    <row r="42212" spans="7:7">
      <c r="G42212" s="36">
        <v>3.7</v>
      </c>
    </row>
    <row r="42213" spans="7:7">
      <c r="G42213" s="36">
        <v>0</v>
      </c>
    </row>
    <row r="42214" spans="7:7">
      <c r="G42214" s="37">
        <v>15.9</v>
      </c>
    </row>
    <row r="42215" spans="7:7">
      <c r="G42215" s="35">
        <v>0</v>
      </c>
    </row>
    <row r="42216" spans="7:7">
      <c r="G42216" s="36">
        <v>0</v>
      </c>
    </row>
    <row r="42217" spans="7:7">
      <c r="G42217" s="36">
        <v>0</v>
      </c>
    </row>
    <row r="42218" spans="7:7">
      <c r="G42218" s="37">
        <v>0</v>
      </c>
    </row>
    <row r="42219" spans="7:7">
      <c r="G42219" s="35">
        <v>0</v>
      </c>
    </row>
    <row r="42220" spans="7:7">
      <c r="G42220" s="36">
        <v>0.8</v>
      </c>
    </row>
    <row r="42221" spans="7:7">
      <c r="G42221" s="36">
        <v>0.1</v>
      </c>
    </row>
    <row r="42222" spans="7:7">
      <c r="G42222" s="37">
        <v>0.9</v>
      </c>
    </row>
    <row r="42223" spans="7:7">
      <c r="G42223" s="35">
        <v>0.1</v>
      </c>
    </row>
    <row r="42224" spans="7:7">
      <c r="G42224" s="36">
        <v>0</v>
      </c>
    </row>
    <row r="42225" spans="7:7">
      <c r="G42225" s="36">
        <v>0</v>
      </c>
    </row>
    <row r="42226" spans="7:7">
      <c r="G42226" s="37">
        <v>0.1</v>
      </c>
    </row>
    <row r="42227" spans="7:7">
      <c r="G42227" s="50">
        <v>16.899999999999999</v>
      </c>
    </row>
    <row r="42466" spans="7:7">
      <c r="G42466" s="23" t="s">
        <v>26</v>
      </c>
    </row>
    <row r="42467" spans="7:7">
      <c r="G42467" s="35">
        <v>12.2</v>
      </c>
    </row>
    <row r="42468" spans="7:7">
      <c r="G42468" s="36">
        <v>3.7</v>
      </c>
    </row>
    <row r="42469" spans="7:7">
      <c r="G42469" s="36">
        <v>0</v>
      </c>
    </row>
    <row r="42470" spans="7:7">
      <c r="G42470" s="37">
        <v>15.9</v>
      </c>
    </row>
    <row r="42471" spans="7:7">
      <c r="G42471" s="35">
        <v>0</v>
      </c>
    </row>
    <row r="42472" spans="7:7">
      <c r="G42472" s="36">
        <v>0</v>
      </c>
    </row>
    <row r="42473" spans="7:7">
      <c r="G42473" s="36">
        <v>0</v>
      </c>
    </row>
    <row r="42474" spans="7:7">
      <c r="G42474" s="37">
        <v>0</v>
      </c>
    </row>
    <row r="42475" spans="7:7">
      <c r="G42475" s="35">
        <v>0</v>
      </c>
    </row>
    <row r="42476" spans="7:7">
      <c r="G42476" s="36">
        <v>0.8</v>
      </c>
    </row>
    <row r="42477" spans="7:7">
      <c r="G42477" s="36">
        <v>0.1</v>
      </c>
    </row>
    <row r="42478" spans="7:7">
      <c r="G42478" s="37">
        <v>0.9</v>
      </c>
    </row>
    <row r="42479" spans="7:7">
      <c r="G42479" s="35">
        <v>0.1</v>
      </c>
    </row>
    <row r="42480" spans="7:7">
      <c r="G42480" s="36">
        <v>0</v>
      </c>
    </row>
    <row r="42481" spans="7:7">
      <c r="G42481" s="36">
        <v>0</v>
      </c>
    </row>
    <row r="42482" spans="7:7">
      <c r="G42482" s="37">
        <v>0.1</v>
      </c>
    </row>
    <row r="42483" spans="7:7">
      <c r="G42483" s="50">
        <v>16.899999999999999</v>
      </c>
    </row>
    <row r="42722" spans="7:7">
      <c r="G42722" s="23" t="s">
        <v>26</v>
      </c>
    </row>
    <row r="42723" spans="7:7">
      <c r="G42723" s="35">
        <v>12.2</v>
      </c>
    </row>
    <row r="42724" spans="7:7">
      <c r="G42724" s="36">
        <v>3.7</v>
      </c>
    </row>
    <row r="42725" spans="7:7">
      <c r="G42725" s="36">
        <v>0</v>
      </c>
    </row>
    <row r="42726" spans="7:7">
      <c r="G42726" s="37">
        <v>15.9</v>
      </c>
    </row>
    <row r="42727" spans="7:7">
      <c r="G42727" s="35">
        <v>0</v>
      </c>
    </row>
    <row r="42728" spans="7:7">
      <c r="G42728" s="36">
        <v>0</v>
      </c>
    </row>
    <row r="42729" spans="7:7">
      <c r="G42729" s="36">
        <v>0</v>
      </c>
    </row>
    <row r="42730" spans="7:7">
      <c r="G42730" s="37">
        <v>0</v>
      </c>
    </row>
    <row r="42731" spans="7:7">
      <c r="G42731" s="35">
        <v>0</v>
      </c>
    </row>
    <row r="42732" spans="7:7">
      <c r="G42732" s="36">
        <v>0.8</v>
      </c>
    </row>
    <row r="42733" spans="7:7">
      <c r="G42733" s="36">
        <v>0.1</v>
      </c>
    </row>
    <row r="42734" spans="7:7">
      <c r="G42734" s="37">
        <v>0.9</v>
      </c>
    </row>
    <row r="42735" spans="7:7">
      <c r="G42735" s="35">
        <v>0.1</v>
      </c>
    </row>
    <row r="42736" spans="7:7">
      <c r="G42736" s="36">
        <v>0</v>
      </c>
    </row>
    <row r="42737" spans="7:7">
      <c r="G42737" s="36">
        <v>0</v>
      </c>
    </row>
    <row r="42738" spans="7:7">
      <c r="G42738" s="37">
        <v>0.1</v>
      </c>
    </row>
    <row r="42739" spans="7:7">
      <c r="G42739" s="50">
        <v>16.899999999999999</v>
      </c>
    </row>
    <row r="42978" spans="7:7">
      <c r="G42978" s="23" t="s">
        <v>26</v>
      </c>
    </row>
    <row r="42979" spans="7:7">
      <c r="G42979" s="35">
        <v>12.2</v>
      </c>
    </row>
    <row r="42980" spans="7:7">
      <c r="G42980" s="36">
        <v>3.7</v>
      </c>
    </row>
    <row r="42981" spans="7:7">
      <c r="G42981" s="36">
        <v>0</v>
      </c>
    </row>
    <row r="42982" spans="7:7">
      <c r="G42982" s="37">
        <v>15.9</v>
      </c>
    </row>
    <row r="42983" spans="7:7">
      <c r="G42983" s="35">
        <v>0</v>
      </c>
    </row>
    <row r="42984" spans="7:7">
      <c r="G42984" s="36">
        <v>0</v>
      </c>
    </row>
    <row r="42985" spans="7:7">
      <c r="G42985" s="36">
        <v>0</v>
      </c>
    </row>
    <row r="42986" spans="7:7">
      <c r="G42986" s="37">
        <v>0</v>
      </c>
    </row>
    <row r="42987" spans="7:7">
      <c r="G42987" s="35">
        <v>0</v>
      </c>
    </row>
    <row r="42988" spans="7:7">
      <c r="G42988" s="36">
        <v>0.8</v>
      </c>
    </row>
    <row r="42989" spans="7:7">
      <c r="G42989" s="36">
        <v>0.1</v>
      </c>
    </row>
    <row r="42990" spans="7:7">
      <c r="G42990" s="37">
        <v>0.9</v>
      </c>
    </row>
    <row r="42991" spans="7:7">
      <c r="G42991" s="35">
        <v>0.1</v>
      </c>
    </row>
    <row r="42992" spans="7:7">
      <c r="G42992" s="36">
        <v>0</v>
      </c>
    </row>
    <row r="42993" spans="7:7">
      <c r="G42993" s="36">
        <v>0</v>
      </c>
    </row>
    <row r="42994" spans="7:7">
      <c r="G42994" s="37">
        <v>0.1</v>
      </c>
    </row>
    <row r="42995" spans="7:7">
      <c r="G42995" s="50">
        <v>16.899999999999999</v>
      </c>
    </row>
    <row r="43234" spans="7:7">
      <c r="G43234" s="23" t="s">
        <v>26</v>
      </c>
    </row>
    <row r="43235" spans="7:7">
      <c r="G43235" s="35">
        <v>12.2</v>
      </c>
    </row>
    <row r="43236" spans="7:7">
      <c r="G43236" s="36">
        <v>3.7</v>
      </c>
    </row>
    <row r="43237" spans="7:7">
      <c r="G43237" s="36">
        <v>0</v>
      </c>
    </row>
    <row r="43238" spans="7:7">
      <c r="G43238" s="37">
        <v>15.9</v>
      </c>
    </row>
    <row r="43239" spans="7:7">
      <c r="G43239" s="35">
        <v>0</v>
      </c>
    </row>
    <row r="43240" spans="7:7">
      <c r="G43240" s="36">
        <v>0</v>
      </c>
    </row>
    <row r="43241" spans="7:7">
      <c r="G43241" s="36">
        <v>0</v>
      </c>
    </row>
    <row r="43242" spans="7:7">
      <c r="G43242" s="37">
        <v>0</v>
      </c>
    </row>
    <row r="43243" spans="7:7">
      <c r="G43243" s="35">
        <v>0</v>
      </c>
    </row>
    <row r="43244" spans="7:7">
      <c r="G43244" s="36">
        <v>0.8</v>
      </c>
    </row>
    <row r="43245" spans="7:7">
      <c r="G43245" s="36">
        <v>0.1</v>
      </c>
    </row>
    <row r="43246" spans="7:7">
      <c r="G43246" s="37">
        <v>0.9</v>
      </c>
    </row>
    <row r="43247" spans="7:7">
      <c r="G43247" s="35">
        <v>0.1</v>
      </c>
    </row>
    <row r="43248" spans="7:7">
      <c r="G43248" s="36">
        <v>0</v>
      </c>
    </row>
    <row r="43249" spans="7:7">
      <c r="G43249" s="36">
        <v>0</v>
      </c>
    </row>
    <row r="43250" spans="7:7">
      <c r="G43250" s="37">
        <v>0.1</v>
      </c>
    </row>
    <row r="43251" spans="7:7">
      <c r="G43251" s="50">
        <v>16.899999999999999</v>
      </c>
    </row>
    <row r="43490" spans="7:7">
      <c r="G43490" s="23" t="s">
        <v>26</v>
      </c>
    </row>
    <row r="43491" spans="7:7">
      <c r="G43491" s="35">
        <v>12.2</v>
      </c>
    </row>
    <row r="43492" spans="7:7">
      <c r="G43492" s="36">
        <v>3.7</v>
      </c>
    </row>
    <row r="43493" spans="7:7">
      <c r="G43493" s="36">
        <v>0</v>
      </c>
    </row>
    <row r="43494" spans="7:7">
      <c r="G43494" s="37">
        <v>15.9</v>
      </c>
    </row>
    <row r="43495" spans="7:7">
      <c r="G43495" s="35">
        <v>0</v>
      </c>
    </row>
    <row r="43496" spans="7:7">
      <c r="G43496" s="36">
        <v>0</v>
      </c>
    </row>
    <row r="43497" spans="7:7">
      <c r="G43497" s="36">
        <v>0</v>
      </c>
    </row>
    <row r="43498" spans="7:7">
      <c r="G43498" s="37">
        <v>0</v>
      </c>
    </row>
    <row r="43499" spans="7:7">
      <c r="G43499" s="35">
        <v>0</v>
      </c>
    </row>
    <row r="43500" spans="7:7">
      <c r="G43500" s="36">
        <v>0.8</v>
      </c>
    </row>
    <row r="43501" spans="7:7">
      <c r="G43501" s="36">
        <v>0.1</v>
      </c>
    </row>
    <row r="43502" spans="7:7">
      <c r="G43502" s="37">
        <v>0.9</v>
      </c>
    </row>
    <row r="43503" spans="7:7">
      <c r="G43503" s="35">
        <v>0.1</v>
      </c>
    </row>
    <row r="43504" spans="7:7">
      <c r="G43504" s="36">
        <v>0</v>
      </c>
    </row>
    <row r="43505" spans="7:7">
      <c r="G43505" s="36">
        <v>0</v>
      </c>
    </row>
    <row r="43506" spans="7:7">
      <c r="G43506" s="37">
        <v>0.1</v>
      </c>
    </row>
    <row r="43507" spans="7:7">
      <c r="G43507" s="50">
        <v>16.899999999999999</v>
      </c>
    </row>
    <row r="43746" spans="7:7">
      <c r="G43746" s="23" t="s">
        <v>26</v>
      </c>
    </row>
    <row r="43747" spans="7:7">
      <c r="G43747" s="35">
        <v>12.2</v>
      </c>
    </row>
    <row r="43748" spans="7:7">
      <c r="G43748" s="36">
        <v>3.7</v>
      </c>
    </row>
    <row r="43749" spans="7:7">
      <c r="G43749" s="36">
        <v>0</v>
      </c>
    </row>
    <row r="43750" spans="7:7">
      <c r="G43750" s="37">
        <v>15.9</v>
      </c>
    </row>
    <row r="43751" spans="7:7">
      <c r="G43751" s="35">
        <v>0</v>
      </c>
    </row>
    <row r="43752" spans="7:7">
      <c r="G43752" s="36">
        <v>0</v>
      </c>
    </row>
    <row r="43753" spans="7:7">
      <c r="G43753" s="36">
        <v>0</v>
      </c>
    </row>
    <row r="43754" spans="7:7">
      <c r="G43754" s="37">
        <v>0</v>
      </c>
    </row>
    <row r="43755" spans="7:7">
      <c r="G43755" s="35">
        <v>0</v>
      </c>
    </row>
    <row r="43756" spans="7:7">
      <c r="G43756" s="36">
        <v>0.8</v>
      </c>
    </row>
    <row r="43757" spans="7:7">
      <c r="G43757" s="36">
        <v>0.1</v>
      </c>
    </row>
    <row r="43758" spans="7:7">
      <c r="G43758" s="37">
        <v>0.9</v>
      </c>
    </row>
    <row r="43759" spans="7:7">
      <c r="G43759" s="35">
        <v>0.1</v>
      </c>
    </row>
    <row r="43760" spans="7:7">
      <c r="G43760" s="36">
        <v>0</v>
      </c>
    </row>
    <row r="43761" spans="7:7">
      <c r="G43761" s="36">
        <v>0</v>
      </c>
    </row>
    <row r="43762" spans="7:7">
      <c r="G43762" s="37">
        <v>0.1</v>
      </c>
    </row>
    <row r="43763" spans="7:7">
      <c r="G43763" s="50">
        <v>16.899999999999999</v>
      </c>
    </row>
    <row r="44002" spans="7:7">
      <c r="G44002" s="23" t="s">
        <v>26</v>
      </c>
    </row>
    <row r="44003" spans="7:7">
      <c r="G44003" s="35">
        <v>12.2</v>
      </c>
    </row>
    <row r="44004" spans="7:7">
      <c r="G44004" s="36">
        <v>3.7</v>
      </c>
    </row>
    <row r="44005" spans="7:7">
      <c r="G44005" s="36">
        <v>0</v>
      </c>
    </row>
    <row r="44006" spans="7:7">
      <c r="G44006" s="37">
        <v>15.9</v>
      </c>
    </row>
    <row r="44007" spans="7:7">
      <c r="G44007" s="35">
        <v>0</v>
      </c>
    </row>
    <row r="44008" spans="7:7">
      <c r="G44008" s="36">
        <v>0</v>
      </c>
    </row>
    <row r="44009" spans="7:7">
      <c r="G44009" s="36">
        <v>0</v>
      </c>
    </row>
    <row r="44010" spans="7:7">
      <c r="G44010" s="37">
        <v>0</v>
      </c>
    </row>
    <row r="44011" spans="7:7">
      <c r="G44011" s="35">
        <v>0</v>
      </c>
    </row>
    <row r="44012" spans="7:7">
      <c r="G44012" s="36">
        <v>0.8</v>
      </c>
    </row>
    <row r="44013" spans="7:7">
      <c r="G44013" s="36">
        <v>0.1</v>
      </c>
    </row>
    <row r="44014" spans="7:7">
      <c r="G44014" s="37">
        <v>0.9</v>
      </c>
    </row>
    <row r="44015" spans="7:7">
      <c r="G44015" s="35">
        <v>0.1</v>
      </c>
    </row>
    <row r="44016" spans="7:7">
      <c r="G44016" s="36">
        <v>0</v>
      </c>
    </row>
    <row r="44017" spans="7:7">
      <c r="G44017" s="36">
        <v>0</v>
      </c>
    </row>
    <row r="44018" spans="7:7">
      <c r="G44018" s="37">
        <v>0.1</v>
      </c>
    </row>
    <row r="44019" spans="7:7">
      <c r="G44019" s="50">
        <v>16.899999999999999</v>
      </c>
    </row>
    <row r="44258" spans="7:7">
      <c r="G44258" s="23" t="s">
        <v>26</v>
      </c>
    </row>
    <row r="44259" spans="7:7">
      <c r="G44259" s="35">
        <v>12.2</v>
      </c>
    </row>
    <row r="44260" spans="7:7">
      <c r="G44260" s="36">
        <v>3.7</v>
      </c>
    </row>
    <row r="44261" spans="7:7">
      <c r="G44261" s="36">
        <v>0</v>
      </c>
    </row>
    <row r="44262" spans="7:7">
      <c r="G44262" s="37">
        <v>15.9</v>
      </c>
    </row>
    <row r="44263" spans="7:7">
      <c r="G44263" s="35">
        <v>0</v>
      </c>
    </row>
    <row r="44264" spans="7:7">
      <c r="G44264" s="36">
        <v>0</v>
      </c>
    </row>
    <row r="44265" spans="7:7">
      <c r="G44265" s="36">
        <v>0</v>
      </c>
    </row>
    <row r="44266" spans="7:7">
      <c r="G44266" s="37">
        <v>0</v>
      </c>
    </row>
    <row r="44267" spans="7:7">
      <c r="G44267" s="35">
        <v>0</v>
      </c>
    </row>
    <row r="44268" spans="7:7">
      <c r="G44268" s="36">
        <v>0.8</v>
      </c>
    </row>
    <row r="44269" spans="7:7">
      <c r="G44269" s="36">
        <v>0.1</v>
      </c>
    </row>
    <row r="44270" spans="7:7">
      <c r="G44270" s="37">
        <v>0.9</v>
      </c>
    </row>
    <row r="44271" spans="7:7">
      <c r="G44271" s="35">
        <v>0.1</v>
      </c>
    </row>
    <row r="44272" spans="7:7">
      <c r="G44272" s="36">
        <v>0</v>
      </c>
    </row>
    <row r="44273" spans="7:7">
      <c r="G44273" s="36">
        <v>0</v>
      </c>
    </row>
    <row r="44274" spans="7:7">
      <c r="G44274" s="37">
        <v>0.1</v>
      </c>
    </row>
    <row r="44275" spans="7:7">
      <c r="G44275" s="50">
        <v>16.899999999999999</v>
      </c>
    </row>
    <row r="44514" spans="7:7">
      <c r="G44514" s="23" t="s">
        <v>26</v>
      </c>
    </row>
    <row r="44515" spans="7:7">
      <c r="G44515" s="35">
        <v>12.2</v>
      </c>
    </row>
    <row r="44516" spans="7:7">
      <c r="G44516" s="36">
        <v>3.7</v>
      </c>
    </row>
    <row r="44517" spans="7:7">
      <c r="G44517" s="36">
        <v>0</v>
      </c>
    </row>
    <row r="44518" spans="7:7">
      <c r="G44518" s="37">
        <v>15.9</v>
      </c>
    </row>
    <row r="44519" spans="7:7">
      <c r="G44519" s="35">
        <v>0</v>
      </c>
    </row>
    <row r="44520" spans="7:7">
      <c r="G44520" s="36">
        <v>0</v>
      </c>
    </row>
    <row r="44521" spans="7:7">
      <c r="G44521" s="36">
        <v>0</v>
      </c>
    </row>
    <row r="44522" spans="7:7">
      <c r="G44522" s="37">
        <v>0</v>
      </c>
    </row>
    <row r="44523" spans="7:7">
      <c r="G44523" s="35">
        <v>0</v>
      </c>
    </row>
    <row r="44524" spans="7:7">
      <c r="G44524" s="36">
        <v>0.8</v>
      </c>
    </row>
    <row r="44525" spans="7:7">
      <c r="G44525" s="36">
        <v>0.1</v>
      </c>
    </row>
    <row r="44526" spans="7:7">
      <c r="G44526" s="37">
        <v>0.9</v>
      </c>
    </row>
    <row r="44527" spans="7:7">
      <c r="G44527" s="35">
        <v>0.1</v>
      </c>
    </row>
    <row r="44528" spans="7:7">
      <c r="G44528" s="36">
        <v>0</v>
      </c>
    </row>
    <row r="44529" spans="7:7">
      <c r="G44529" s="36">
        <v>0</v>
      </c>
    </row>
    <row r="44530" spans="7:7">
      <c r="G44530" s="37">
        <v>0.1</v>
      </c>
    </row>
    <row r="44531" spans="7:7">
      <c r="G44531" s="50">
        <v>16.899999999999999</v>
      </c>
    </row>
    <row r="44770" spans="7:7">
      <c r="G44770" s="23" t="s">
        <v>26</v>
      </c>
    </row>
    <row r="44771" spans="7:7">
      <c r="G44771" s="35">
        <v>12.2</v>
      </c>
    </row>
    <row r="44772" spans="7:7">
      <c r="G44772" s="36">
        <v>3.7</v>
      </c>
    </row>
    <row r="44773" spans="7:7">
      <c r="G44773" s="36">
        <v>0</v>
      </c>
    </row>
    <row r="44774" spans="7:7">
      <c r="G44774" s="37">
        <v>15.9</v>
      </c>
    </row>
    <row r="44775" spans="7:7">
      <c r="G44775" s="35">
        <v>0</v>
      </c>
    </row>
    <row r="44776" spans="7:7">
      <c r="G44776" s="36">
        <v>0</v>
      </c>
    </row>
    <row r="44777" spans="7:7">
      <c r="G44777" s="36">
        <v>0</v>
      </c>
    </row>
    <row r="44778" spans="7:7">
      <c r="G44778" s="37">
        <v>0</v>
      </c>
    </row>
    <row r="44779" spans="7:7">
      <c r="G44779" s="35">
        <v>0</v>
      </c>
    </row>
    <row r="44780" spans="7:7">
      <c r="G44780" s="36">
        <v>0.8</v>
      </c>
    </row>
    <row r="44781" spans="7:7">
      <c r="G44781" s="36">
        <v>0.1</v>
      </c>
    </row>
    <row r="44782" spans="7:7">
      <c r="G44782" s="37">
        <v>0.9</v>
      </c>
    </row>
    <row r="44783" spans="7:7">
      <c r="G44783" s="35">
        <v>0.1</v>
      </c>
    </row>
    <row r="44784" spans="7:7">
      <c r="G44784" s="36">
        <v>0</v>
      </c>
    </row>
    <row r="44785" spans="7:7">
      <c r="G44785" s="36">
        <v>0</v>
      </c>
    </row>
    <row r="44786" spans="7:7">
      <c r="G44786" s="37">
        <v>0.1</v>
      </c>
    </row>
    <row r="44787" spans="7:7">
      <c r="G44787" s="50">
        <v>16.899999999999999</v>
      </c>
    </row>
    <row r="45026" spans="7:7">
      <c r="G45026" s="23" t="s">
        <v>26</v>
      </c>
    </row>
    <row r="45027" spans="7:7">
      <c r="G45027" s="35">
        <v>12.2</v>
      </c>
    </row>
    <row r="45028" spans="7:7">
      <c r="G45028" s="36">
        <v>3.7</v>
      </c>
    </row>
    <row r="45029" spans="7:7">
      <c r="G45029" s="36">
        <v>0</v>
      </c>
    </row>
    <row r="45030" spans="7:7">
      <c r="G45030" s="37">
        <v>15.9</v>
      </c>
    </row>
    <row r="45031" spans="7:7">
      <c r="G45031" s="35">
        <v>0</v>
      </c>
    </row>
    <row r="45032" spans="7:7">
      <c r="G45032" s="36">
        <v>0</v>
      </c>
    </row>
    <row r="45033" spans="7:7">
      <c r="G45033" s="36">
        <v>0</v>
      </c>
    </row>
    <row r="45034" spans="7:7">
      <c r="G45034" s="37">
        <v>0</v>
      </c>
    </row>
    <row r="45035" spans="7:7">
      <c r="G45035" s="35">
        <v>0</v>
      </c>
    </row>
    <row r="45036" spans="7:7">
      <c r="G45036" s="36">
        <v>0.8</v>
      </c>
    </row>
    <row r="45037" spans="7:7">
      <c r="G45037" s="36">
        <v>0.1</v>
      </c>
    </row>
    <row r="45038" spans="7:7">
      <c r="G45038" s="37">
        <v>0.9</v>
      </c>
    </row>
    <row r="45039" spans="7:7">
      <c r="G45039" s="35">
        <v>0.1</v>
      </c>
    </row>
    <row r="45040" spans="7:7">
      <c r="G45040" s="36">
        <v>0</v>
      </c>
    </row>
    <row r="45041" spans="7:7">
      <c r="G45041" s="36">
        <v>0</v>
      </c>
    </row>
    <row r="45042" spans="7:7">
      <c r="G45042" s="37">
        <v>0.1</v>
      </c>
    </row>
    <row r="45043" spans="7:7">
      <c r="G45043" s="50">
        <v>16.899999999999999</v>
      </c>
    </row>
    <row r="45282" spans="7:7">
      <c r="G45282" s="23" t="s">
        <v>26</v>
      </c>
    </row>
    <row r="45283" spans="7:7">
      <c r="G45283" s="35">
        <v>12.2</v>
      </c>
    </row>
    <row r="45284" spans="7:7">
      <c r="G45284" s="36">
        <v>3.7</v>
      </c>
    </row>
    <row r="45285" spans="7:7">
      <c r="G45285" s="36">
        <v>0</v>
      </c>
    </row>
    <row r="45286" spans="7:7">
      <c r="G45286" s="37">
        <v>15.9</v>
      </c>
    </row>
    <row r="45287" spans="7:7">
      <c r="G45287" s="35">
        <v>0</v>
      </c>
    </row>
    <row r="45288" spans="7:7">
      <c r="G45288" s="36">
        <v>0</v>
      </c>
    </row>
    <row r="45289" spans="7:7">
      <c r="G45289" s="36">
        <v>0</v>
      </c>
    </row>
    <row r="45290" spans="7:7">
      <c r="G45290" s="37">
        <v>0</v>
      </c>
    </row>
    <row r="45291" spans="7:7">
      <c r="G45291" s="35">
        <v>0</v>
      </c>
    </row>
    <row r="45292" spans="7:7">
      <c r="G45292" s="36">
        <v>0.8</v>
      </c>
    </row>
    <row r="45293" spans="7:7">
      <c r="G45293" s="36">
        <v>0.1</v>
      </c>
    </row>
    <row r="45294" spans="7:7">
      <c r="G45294" s="37">
        <v>0.9</v>
      </c>
    </row>
    <row r="45295" spans="7:7">
      <c r="G45295" s="35">
        <v>0.1</v>
      </c>
    </row>
    <row r="45296" spans="7:7">
      <c r="G45296" s="36">
        <v>0</v>
      </c>
    </row>
    <row r="45297" spans="7:7">
      <c r="G45297" s="36">
        <v>0</v>
      </c>
    </row>
    <row r="45298" spans="7:7">
      <c r="G45298" s="37">
        <v>0.1</v>
      </c>
    </row>
    <row r="45299" spans="7:7">
      <c r="G45299" s="50">
        <v>16.899999999999999</v>
      </c>
    </row>
    <row r="45538" spans="7:7">
      <c r="G45538" s="23" t="s">
        <v>26</v>
      </c>
    </row>
    <row r="45539" spans="7:7">
      <c r="G45539" s="35">
        <v>12.2</v>
      </c>
    </row>
    <row r="45540" spans="7:7">
      <c r="G45540" s="36">
        <v>3.7</v>
      </c>
    </row>
    <row r="45541" spans="7:7">
      <c r="G45541" s="36">
        <v>0</v>
      </c>
    </row>
    <row r="45542" spans="7:7">
      <c r="G45542" s="37">
        <v>15.9</v>
      </c>
    </row>
    <row r="45543" spans="7:7">
      <c r="G45543" s="35">
        <v>0</v>
      </c>
    </row>
    <row r="45544" spans="7:7">
      <c r="G45544" s="36">
        <v>0</v>
      </c>
    </row>
    <row r="45545" spans="7:7">
      <c r="G45545" s="36">
        <v>0</v>
      </c>
    </row>
    <row r="45546" spans="7:7">
      <c r="G45546" s="37">
        <v>0</v>
      </c>
    </row>
    <row r="45547" spans="7:7">
      <c r="G45547" s="35">
        <v>0</v>
      </c>
    </row>
    <row r="45548" spans="7:7">
      <c r="G45548" s="36">
        <v>0.8</v>
      </c>
    </row>
    <row r="45549" spans="7:7">
      <c r="G45549" s="36">
        <v>0.1</v>
      </c>
    </row>
    <row r="45550" spans="7:7">
      <c r="G45550" s="37">
        <v>0.9</v>
      </c>
    </row>
    <row r="45551" spans="7:7">
      <c r="G45551" s="35">
        <v>0.1</v>
      </c>
    </row>
    <row r="45552" spans="7:7">
      <c r="G45552" s="36">
        <v>0</v>
      </c>
    </row>
    <row r="45553" spans="7:7">
      <c r="G45553" s="36">
        <v>0</v>
      </c>
    </row>
    <row r="45554" spans="7:7">
      <c r="G45554" s="37">
        <v>0.1</v>
      </c>
    </row>
    <row r="45555" spans="7:7">
      <c r="G45555" s="50">
        <v>16.899999999999999</v>
      </c>
    </row>
    <row r="45794" spans="7:7">
      <c r="G45794" s="23" t="s">
        <v>26</v>
      </c>
    </row>
    <row r="45795" spans="7:7">
      <c r="G45795" s="35">
        <v>12.2</v>
      </c>
    </row>
    <row r="45796" spans="7:7">
      <c r="G45796" s="36">
        <v>3.7</v>
      </c>
    </row>
    <row r="45797" spans="7:7">
      <c r="G45797" s="36">
        <v>0</v>
      </c>
    </row>
    <row r="45798" spans="7:7">
      <c r="G45798" s="37">
        <v>15.9</v>
      </c>
    </row>
    <row r="45799" spans="7:7">
      <c r="G45799" s="35">
        <v>0</v>
      </c>
    </row>
    <row r="45800" spans="7:7">
      <c r="G45800" s="36">
        <v>0</v>
      </c>
    </row>
    <row r="45801" spans="7:7">
      <c r="G45801" s="36">
        <v>0</v>
      </c>
    </row>
    <row r="45802" spans="7:7">
      <c r="G45802" s="37">
        <v>0</v>
      </c>
    </row>
    <row r="45803" spans="7:7">
      <c r="G45803" s="35">
        <v>0</v>
      </c>
    </row>
    <row r="45804" spans="7:7">
      <c r="G45804" s="36">
        <v>0.8</v>
      </c>
    </row>
    <row r="45805" spans="7:7">
      <c r="G45805" s="36">
        <v>0.1</v>
      </c>
    </row>
    <row r="45806" spans="7:7">
      <c r="G45806" s="37">
        <v>0.9</v>
      </c>
    </row>
    <row r="45807" spans="7:7">
      <c r="G45807" s="35">
        <v>0.1</v>
      </c>
    </row>
    <row r="45808" spans="7:7">
      <c r="G45808" s="36">
        <v>0</v>
      </c>
    </row>
    <row r="45809" spans="7:7">
      <c r="G45809" s="36">
        <v>0</v>
      </c>
    </row>
    <row r="45810" spans="7:7">
      <c r="G45810" s="37">
        <v>0.1</v>
      </c>
    </row>
    <row r="45811" spans="7:7">
      <c r="G45811" s="50">
        <v>16.899999999999999</v>
      </c>
    </row>
    <row r="46050" spans="7:7">
      <c r="G46050" s="23" t="s">
        <v>26</v>
      </c>
    </row>
    <row r="46051" spans="7:7">
      <c r="G46051" s="35">
        <v>12.2</v>
      </c>
    </row>
    <row r="46052" spans="7:7">
      <c r="G46052" s="36">
        <v>3.7</v>
      </c>
    </row>
    <row r="46053" spans="7:7">
      <c r="G46053" s="36">
        <v>0</v>
      </c>
    </row>
    <row r="46054" spans="7:7">
      <c r="G46054" s="37">
        <v>15.9</v>
      </c>
    </row>
    <row r="46055" spans="7:7">
      <c r="G46055" s="35">
        <v>0</v>
      </c>
    </row>
    <row r="46056" spans="7:7">
      <c r="G46056" s="36">
        <v>0</v>
      </c>
    </row>
    <row r="46057" spans="7:7">
      <c r="G46057" s="36">
        <v>0</v>
      </c>
    </row>
    <row r="46058" spans="7:7">
      <c r="G46058" s="37">
        <v>0</v>
      </c>
    </row>
    <row r="46059" spans="7:7">
      <c r="G46059" s="35">
        <v>0</v>
      </c>
    </row>
    <row r="46060" spans="7:7">
      <c r="G46060" s="36">
        <v>0.8</v>
      </c>
    </row>
    <row r="46061" spans="7:7">
      <c r="G46061" s="36">
        <v>0.1</v>
      </c>
    </row>
    <row r="46062" spans="7:7">
      <c r="G46062" s="37">
        <v>0.9</v>
      </c>
    </row>
    <row r="46063" spans="7:7">
      <c r="G46063" s="35">
        <v>0.1</v>
      </c>
    </row>
    <row r="46064" spans="7:7">
      <c r="G46064" s="36">
        <v>0</v>
      </c>
    </row>
    <row r="46065" spans="7:7">
      <c r="G46065" s="36">
        <v>0</v>
      </c>
    </row>
    <row r="46066" spans="7:7">
      <c r="G46066" s="37">
        <v>0.1</v>
      </c>
    </row>
    <row r="46067" spans="7:7">
      <c r="G46067" s="50">
        <v>16.899999999999999</v>
      </c>
    </row>
    <row r="46306" spans="7:7">
      <c r="G46306" s="23" t="s">
        <v>26</v>
      </c>
    </row>
    <row r="46307" spans="7:7">
      <c r="G46307" s="35">
        <v>12.2</v>
      </c>
    </row>
    <row r="46308" spans="7:7">
      <c r="G46308" s="36">
        <v>3.7</v>
      </c>
    </row>
    <row r="46309" spans="7:7">
      <c r="G46309" s="36">
        <v>0</v>
      </c>
    </row>
    <row r="46310" spans="7:7">
      <c r="G46310" s="37">
        <v>15.9</v>
      </c>
    </row>
    <row r="46311" spans="7:7">
      <c r="G46311" s="35">
        <v>0</v>
      </c>
    </row>
    <row r="46312" spans="7:7">
      <c r="G46312" s="36">
        <v>0</v>
      </c>
    </row>
    <row r="46313" spans="7:7">
      <c r="G46313" s="36">
        <v>0</v>
      </c>
    </row>
    <row r="46314" spans="7:7">
      <c r="G46314" s="37">
        <v>0</v>
      </c>
    </row>
    <row r="46315" spans="7:7">
      <c r="G46315" s="35">
        <v>0</v>
      </c>
    </row>
    <row r="46316" spans="7:7">
      <c r="G46316" s="36">
        <v>0.8</v>
      </c>
    </row>
    <row r="46317" spans="7:7">
      <c r="G46317" s="36">
        <v>0.1</v>
      </c>
    </row>
    <row r="46318" spans="7:7">
      <c r="G46318" s="37">
        <v>0.9</v>
      </c>
    </row>
    <row r="46319" spans="7:7">
      <c r="G46319" s="35">
        <v>0.1</v>
      </c>
    </row>
    <row r="46320" spans="7:7">
      <c r="G46320" s="36">
        <v>0</v>
      </c>
    </row>
    <row r="46321" spans="7:7">
      <c r="G46321" s="36">
        <v>0</v>
      </c>
    </row>
    <row r="46322" spans="7:7">
      <c r="G46322" s="37">
        <v>0.1</v>
      </c>
    </row>
    <row r="46323" spans="7:7">
      <c r="G46323" s="50">
        <v>16.899999999999999</v>
      </c>
    </row>
    <row r="46562" spans="7:7">
      <c r="G46562" s="23" t="s">
        <v>26</v>
      </c>
    </row>
    <row r="46563" spans="7:7">
      <c r="G46563" s="35">
        <v>12.2</v>
      </c>
    </row>
    <row r="46564" spans="7:7">
      <c r="G46564" s="36">
        <v>3.7</v>
      </c>
    </row>
    <row r="46565" spans="7:7">
      <c r="G46565" s="36">
        <v>0</v>
      </c>
    </row>
    <row r="46566" spans="7:7">
      <c r="G46566" s="37">
        <v>15.9</v>
      </c>
    </row>
    <row r="46567" spans="7:7">
      <c r="G46567" s="35">
        <v>0</v>
      </c>
    </row>
    <row r="46568" spans="7:7">
      <c r="G46568" s="36">
        <v>0</v>
      </c>
    </row>
    <row r="46569" spans="7:7">
      <c r="G46569" s="36">
        <v>0</v>
      </c>
    </row>
    <row r="46570" spans="7:7">
      <c r="G46570" s="37">
        <v>0</v>
      </c>
    </row>
    <row r="46571" spans="7:7">
      <c r="G46571" s="35">
        <v>0</v>
      </c>
    </row>
    <row r="46572" spans="7:7">
      <c r="G46572" s="36">
        <v>0.8</v>
      </c>
    </row>
    <row r="46573" spans="7:7">
      <c r="G46573" s="36">
        <v>0.1</v>
      </c>
    </row>
    <row r="46574" spans="7:7">
      <c r="G46574" s="37">
        <v>0.9</v>
      </c>
    </row>
    <row r="46575" spans="7:7">
      <c r="G46575" s="35">
        <v>0.1</v>
      </c>
    </row>
    <row r="46576" spans="7:7">
      <c r="G46576" s="36">
        <v>0</v>
      </c>
    </row>
    <row r="46577" spans="7:7">
      <c r="G46577" s="36">
        <v>0</v>
      </c>
    </row>
    <row r="46578" spans="7:7">
      <c r="G46578" s="37">
        <v>0.1</v>
      </c>
    </row>
    <row r="46579" spans="7:7">
      <c r="G46579" s="50">
        <v>16.899999999999999</v>
      </c>
    </row>
    <row r="46818" spans="7:7">
      <c r="G46818" s="23" t="s">
        <v>26</v>
      </c>
    </row>
    <row r="46819" spans="7:7">
      <c r="G46819" s="35">
        <v>12.2</v>
      </c>
    </row>
    <row r="46820" spans="7:7">
      <c r="G46820" s="36">
        <v>3.7</v>
      </c>
    </row>
    <row r="46821" spans="7:7">
      <c r="G46821" s="36">
        <v>0</v>
      </c>
    </row>
    <row r="46822" spans="7:7">
      <c r="G46822" s="37">
        <v>15.9</v>
      </c>
    </row>
    <row r="46823" spans="7:7">
      <c r="G46823" s="35">
        <v>0</v>
      </c>
    </row>
    <row r="46824" spans="7:7">
      <c r="G46824" s="36">
        <v>0</v>
      </c>
    </row>
    <row r="46825" spans="7:7">
      <c r="G46825" s="36">
        <v>0</v>
      </c>
    </row>
    <row r="46826" spans="7:7">
      <c r="G46826" s="37">
        <v>0</v>
      </c>
    </row>
    <row r="46827" spans="7:7">
      <c r="G46827" s="35">
        <v>0</v>
      </c>
    </row>
    <row r="46828" spans="7:7">
      <c r="G46828" s="36">
        <v>0.8</v>
      </c>
    </row>
    <row r="46829" spans="7:7">
      <c r="G46829" s="36">
        <v>0.1</v>
      </c>
    </row>
    <row r="46830" spans="7:7">
      <c r="G46830" s="37">
        <v>0.9</v>
      </c>
    </row>
    <row r="46831" spans="7:7">
      <c r="G46831" s="35">
        <v>0.1</v>
      </c>
    </row>
    <row r="46832" spans="7:7">
      <c r="G46832" s="36">
        <v>0</v>
      </c>
    </row>
    <row r="46833" spans="7:7">
      <c r="G46833" s="36">
        <v>0</v>
      </c>
    </row>
    <row r="46834" spans="7:7">
      <c r="G46834" s="37">
        <v>0.1</v>
      </c>
    </row>
    <row r="46835" spans="7:7">
      <c r="G46835" s="50">
        <v>16.899999999999999</v>
      </c>
    </row>
    <row r="47074" spans="7:7">
      <c r="G47074" s="23" t="s">
        <v>26</v>
      </c>
    </row>
    <row r="47075" spans="7:7">
      <c r="G47075" s="35">
        <v>12.2</v>
      </c>
    </row>
    <row r="47076" spans="7:7">
      <c r="G47076" s="36">
        <v>3.7</v>
      </c>
    </row>
    <row r="47077" spans="7:7">
      <c r="G47077" s="36">
        <v>0</v>
      </c>
    </row>
    <row r="47078" spans="7:7">
      <c r="G47078" s="37">
        <v>15.9</v>
      </c>
    </row>
    <row r="47079" spans="7:7">
      <c r="G47079" s="35">
        <v>0</v>
      </c>
    </row>
    <row r="47080" spans="7:7">
      <c r="G47080" s="36">
        <v>0</v>
      </c>
    </row>
    <row r="47081" spans="7:7">
      <c r="G47081" s="36">
        <v>0</v>
      </c>
    </row>
    <row r="47082" spans="7:7">
      <c r="G47082" s="37">
        <v>0</v>
      </c>
    </row>
    <row r="47083" spans="7:7">
      <c r="G47083" s="35">
        <v>0</v>
      </c>
    </row>
    <row r="47084" spans="7:7">
      <c r="G47084" s="36">
        <v>0.8</v>
      </c>
    </row>
    <row r="47085" spans="7:7">
      <c r="G47085" s="36">
        <v>0.1</v>
      </c>
    </row>
    <row r="47086" spans="7:7">
      <c r="G47086" s="37">
        <v>0.9</v>
      </c>
    </row>
    <row r="47087" spans="7:7">
      <c r="G47087" s="35">
        <v>0.1</v>
      </c>
    </row>
    <row r="47088" spans="7:7">
      <c r="G47088" s="36">
        <v>0</v>
      </c>
    </row>
    <row r="47089" spans="7:7">
      <c r="G47089" s="36">
        <v>0</v>
      </c>
    </row>
    <row r="47090" spans="7:7">
      <c r="G47090" s="37">
        <v>0.1</v>
      </c>
    </row>
    <row r="47091" spans="7:7">
      <c r="G47091" s="50">
        <v>16.899999999999999</v>
      </c>
    </row>
    <row r="47330" spans="7:7">
      <c r="G47330" s="23" t="s">
        <v>26</v>
      </c>
    </row>
    <row r="47331" spans="7:7">
      <c r="G47331" s="35">
        <v>12.2</v>
      </c>
    </row>
    <row r="47332" spans="7:7">
      <c r="G47332" s="36">
        <v>3.7</v>
      </c>
    </row>
    <row r="47333" spans="7:7">
      <c r="G47333" s="36">
        <v>0</v>
      </c>
    </row>
    <row r="47334" spans="7:7">
      <c r="G47334" s="37">
        <v>15.9</v>
      </c>
    </row>
    <row r="47335" spans="7:7">
      <c r="G47335" s="35">
        <v>0</v>
      </c>
    </row>
    <row r="47336" spans="7:7">
      <c r="G47336" s="36">
        <v>0</v>
      </c>
    </row>
    <row r="47337" spans="7:7">
      <c r="G47337" s="36">
        <v>0</v>
      </c>
    </row>
    <row r="47338" spans="7:7">
      <c r="G47338" s="37">
        <v>0</v>
      </c>
    </row>
    <row r="47339" spans="7:7">
      <c r="G47339" s="35">
        <v>0</v>
      </c>
    </row>
    <row r="47340" spans="7:7">
      <c r="G47340" s="36">
        <v>0.8</v>
      </c>
    </row>
    <row r="47341" spans="7:7">
      <c r="G47341" s="36">
        <v>0.1</v>
      </c>
    </row>
    <row r="47342" spans="7:7">
      <c r="G47342" s="37">
        <v>0.9</v>
      </c>
    </row>
    <row r="47343" spans="7:7">
      <c r="G47343" s="35">
        <v>0.1</v>
      </c>
    </row>
    <row r="47344" spans="7:7">
      <c r="G47344" s="36">
        <v>0</v>
      </c>
    </row>
    <row r="47345" spans="7:7">
      <c r="G47345" s="36">
        <v>0</v>
      </c>
    </row>
    <row r="47346" spans="7:7">
      <c r="G47346" s="37">
        <v>0.1</v>
      </c>
    </row>
    <row r="47347" spans="7:7">
      <c r="G47347" s="50">
        <v>16.899999999999999</v>
      </c>
    </row>
    <row r="47586" spans="7:7">
      <c r="G47586" s="23" t="s">
        <v>26</v>
      </c>
    </row>
    <row r="47587" spans="7:7">
      <c r="G47587" s="35">
        <v>12.2</v>
      </c>
    </row>
    <row r="47588" spans="7:7">
      <c r="G47588" s="36">
        <v>3.7</v>
      </c>
    </row>
    <row r="47589" spans="7:7">
      <c r="G47589" s="36">
        <v>0</v>
      </c>
    </row>
    <row r="47590" spans="7:7">
      <c r="G47590" s="37">
        <v>15.9</v>
      </c>
    </row>
    <row r="47591" spans="7:7">
      <c r="G47591" s="35">
        <v>0</v>
      </c>
    </row>
    <row r="47592" spans="7:7">
      <c r="G47592" s="36">
        <v>0</v>
      </c>
    </row>
    <row r="47593" spans="7:7">
      <c r="G47593" s="36">
        <v>0</v>
      </c>
    </row>
    <row r="47594" spans="7:7">
      <c r="G47594" s="37">
        <v>0</v>
      </c>
    </row>
    <row r="47595" spans="7:7">
      <c r="G47595" s="35">
        <v>0</v>
      </c>
    </row>
    <row r="47596" spans="7:7">
      <c r="G47596" s="36">
        <v>0.8</v>
      </c>
    </row>
    <row r="47597" spans="7:7">
      <c r="G47597" s="36">
        <v>0.1</v>
      </c>
    </row>
    <row r="47598" spans="7:7">
      <c r="G47598" s="37">
        <v>0.9</v>
      </c>
    </row>
    <row r="47599" spans="7:7">
      <c r="G47599" s="35">
        <v>0.1</v>
      </c>
    </row>
    <row r="47600" spans="7:7">
      <c r="G47600" s="36">
        <v>0</v>
      </c>
    </row>
    <row r="47601" spans="7:7">
      <c r="G47601" s="36">
        <v>0</v>
      </c>
    </row>
    <row r="47602" spans="7:7">
      <c r="G47602" s="37">
        <v>0.1</v>
      </c>
    </row>
    <row r="47603" spans="7:7">
      <c r="G47603" s="50">
        <v>16.899999999999999</v>
      </c>
    </row>
    <row r="47842" spans="7:7">
      <c r="G47842" s="23" t="s">
        <v>26</v>
      </c>
    </row>
    <row r="47843" spans="7:7">
      <c r="G47843" s="35">
        <v>12.2</v>
      </c>
    </row>
    <row r="47844" spans="7:7">
      <c r="G47844" s="36">
        <v>3.7</v>
      </c>
    </row>
    <row r="47845" spans="7:7">
      <c r="G47845" s="36">
        <v>0</v>
      </c>
    </row>
    <row r="47846" spans="7:7">
      <c r="G47846" s="37">
        <v>15.9</v>
      </c>
    </row>
    <row r="47847" spans="7:7">
      <c r="G47847" s="35">
        <v>0</v>
      </c>
    </row>
    <row r="47848" spans="7:7">
      <c r="G47848" s="36">
        <v>0</v>
      </c>
    </row>
    <row r="47849" spans="7:7">
      <c r="G47849" s="36">
        <v>0</v>
      </c>
    </row>
    <row r="47850" spans="7:7">
      <c r="G47850" s="37">
        <v>0</v>
      </c>
    </row>
    <row r="47851" spans="7:7">
      <c r="G47851" s="35">
        <v>0</v>
      </c>
    </row>
    <row r="47852" spans="7:7">
      <c r="G47852" s="36">
        <v>0.8</v>
      </c>
    </row>
    <row r="47853" spans="7:7">
      <c r="G47853" s="36">
        <v>0.1</v>
      </c>
    </row>
    <row r="47854" spans="7:7">
      <c r="G47854" s="37">
        <v>0.9</v>
      </c>
    </row>
    <row r="47855" spans="7:7">
      <c r="G47855" s="35">
        <v>0.1</v>
      </c>
    </row>
    <row r="47856" spans="7:7">
      <c r="G47856" s="36">
        <v>0</v>
      </c>
    </row>
    <row r="47857" spans="7:7">
      <c r="G47857" s="36">
        <v>0</v>
      </c>
    </row>
    <row r="47858" spans="7:7">
      <c r="G47858" s="37">
        <v>0.1</v>
      </c>
    </row>
    <row r="47859" spans="7:7">
      <c r="G47859" s="50">
        <v>16.899999999999999</v>
      </c>
    </row>
    <row r="48098" spans="7:7">
      <c r="G48098" s="23" t="s">
        <v>26</v>
      </c>
    </row>
    <row r="48099" spans="7:7">
      <c r="G48099" s="35">
        <v>12.2</v>
      </c>
    </row>
    <row r="48100" spans="7:7">
      <c r="G48100" s="36">
        <v>3.7</v>
      </c>
    </row>
    <row r="48101" spans="7:7">
      <c r="G48101" s="36">
        <v>0</v>
      </c>
    </row>
    <row r="48102" spans="7:7">
      <c r="G48102" s="37">
        <v>15.9</v>
      </c>
    </row>
    <row r="48103" spans="7:7">
      <c r="G48103" s="35">
        <v>0</v>
      </c>
    </row>
    <row r="48104" spans="7:7">
      <c r="G48104" s="36">
        <v>0</v>
      </c>
    </row>
    <row r="48105" spans="7:7">
      <c r="G48105" s="36">
        <v>0</v>
      </c>
    </row>
    <row r="48106" spans="7:7">
      <c r="G48106" s="37">
        <v>0</v>
      </c>
    </row>
    <row r="48107" spans="7:7">
      <c r="G48107" s="35">
        <v>0</v>
      </c>
    </row>
    <row r="48108" spans="7:7">
      <c r="G48108" s="36">
        <v>0.8</v>
      </c>
    </row>
    <row r="48109" spans="7:7">
      <c r="G48109" s="36">
        <v>0.1</v>
      </c>
    </row>
    <row r="48110" spans="7:7">
      <c r="G48110" s="37">
        <v>0.9</v>
      </c>
    </row>
    <row r="48111" spans="7:7">
      <c r="G48111" s="35">
        <v>0.1</v>
      </c>
    </row>
    <row r="48112" spans="7:7">
      <c r="G48112" s="36">
        <v>0</v>
      </c>
    </row>
    <row r="48113" spans="7:7">
      <c r="G48113" s="36">
        <v>0</v>
      </c>
    </row>
    <row r="48114" spans="7:7">
      <c r="G48114" s="37">
        <v>0.1</v>
      </c>
    </row>
    <row r="48115" spans="7:7">
      <c r="G48115" s="50">
        <v>16.899999999999999</v>
      </c>
    </row>
    <row r="48354" spans="7:7">
      <c r="G48354" s="23" t="s">
        <v>26</v>
      </c>
    </row>
    <row r="48355" spans="7:7">
      <c r="G48355" s="35">
        <v>12.2</v>
      </c>
    </row>
    <row r="48356" spans="7:7">
      <c r="G48356" s="36">
        <v>3.7</v>
      </c>
    </row>
    <row r="48357" spans="7:7">
      <c r="G48357" s="36">
        <v>0</v>
      </c>
    </row>
    <row r="48358" spans="7:7">
      <c r="G48358" s="37">
        <v>15.9</v>
      </c>
    </row>
    <row r="48359" spans="7:7">
      <c r="G48359" s="35">
        <v>0</v>
      </c>
    </row>
    <row r="48360" spans="7:7">
      <c r="G48360" s="36">
        <v>0</v>
      </c>
    </row>
    <row r="48361" spans="7:7">
      <c r="G48361" s="36">
        <v>0</v>
      </c>
    </row>
    <row r="48362" spans="7:7">
      <c r="G48362" s="37">
        <v>0</v>
      </c>
    </row>
    <row r="48363" spans="7:7">
      <c r="G48363" s="35">
        <v>0</v>
      </c>
    </row>
    <row r="48364" spans="7:7">
      <c r="G48364" s="36">
        <v>0.8</v>
      </c>
    </row>
    <row r="48365" spans="7:7">
      <c r="G48365" s="36">
        <v>0.1</v>
      </c>
    </row>
    <row r="48366" spans="7:7">
      <c r="G48366" s="37">
        <v>0.9</v>
      </c>
    </row>
    <row r="48367" spans="7:7">
      <c r="G48367" s="35">
        <v>0.1</v>
      </c>
    </row>
    <row r="48368" spans="7:7">
      <c r="G48368" s="36">
        <v>0</v>
      </c>
    </row>
    <row r="48369" spans="7:7">
      <c r="G48369" s="36">
        <v>0</v>
      </c>
    </row>
    <row r="48370" spans="7:7">
      <c r="G48370" s="37">
        <v>0.1</v>
      </c>
    </row>
    <row r="48371" spans="7:7">
      <c r="G48371" s="50">
        <v>16.899999999999999</v>
      </c>
    </row>
    <row r="48610" spans="7:7">
      <c r="G48610" s="23" t="s">
        <v>26</v>
      </c>
    </row>
    <row r="48611" spans="7:7">
      <c r="G48611" s="35">
        <v>12.2</v>
      </c>
    </row>
    <row r="48612" spans="7:7">
      <c r="G48612" s="36">
        <v>3.7</v>
      </c>
    </row>
    <row r="48613" spans="7:7">
      <c r="G48613" s="36">
        <v>0</v>
      </c>
    </row>
    <row r="48614" spans="7:7">
      <c r="G48614" s="37">
        <v>15.9</v>
      </c>
    </row>
    <row r="48615" spans="7:7">
      <c r="G48615" s="35">
        <v>0</v>
      </c>
    </row>
    <row r="48616" spans="7:7">
      <c r="G48616" s="36">
        <v>0</v>
      </c>
    </row>
    <row r="48617" spans="7:7">
      <c r="G48617" s="36">
        <v>0</v>
      </c>
    </row>
    <row r="48618" spans="7:7">
      <c r="G48618" s="37">
        <v>0</v>
      </c>
    </row>
    <row r="48619" spans="7:7">
      <c r="G48619" s="35">
        <v>0</v>
      </c>
    </row>
    <row r="48620" spans="7:7">
      <c r="G48620" s="36">
        <v>0.8</v>
      </c>
    </row>
    <row r="48621" spans="7:7">
      <c r="G48621" s="36">
        <v>0.1</v>
      </c>
    </row>
    <row r="48622" spans="7:7">
      <c r="G48622" s="37">
        <v>0.9</v>
      </c>
    </row>
    <row r="48623" spans="7:7">
      <c r="G48623" s="35">
        <v>0.1</v>
      </c>
    </row>
    <row r="48624" spans="7:7">
      <c r="G48624" s="36">
        <v>0</v>
      </c>
    </row>
    <row r="48625" spans="7:7">
      <c r="G48625" s="36">
        <v>0</v>
      </c>
    </row>
    <row r="48626" spans="7:7">
      <c r="G48626" s="37">
        <v>0.1</v>
      </c>
    </row>
    <row r="48627" spans="7:7">
      <c r="G48627" s="50">
        <v>16.899999999999999</v>
      </c>
    </row>
    <row r="48866" spans="7:7">
      <c r="G48866" s="23" t="s">
        <v>26</v>
      </c>
    </row>
    <row r="48867" spans="7:7">
      <c r="G48867" s="35">
        <v>12.2</v>
      </c>
    </row>
    <row r="48868" spans="7:7">
      <c r="G48868" s="36">
        <v>3.7</v>
      </c>
    </row>
    <row r="48869" spans="7:7">
      <c r="G48869" s="36">
        <v>0</v>
      </c>
    </row>
    <row r="48870" spans="7:7">
      <c r="G48870" s="37">
        <v>15.9</v>
      </c>
    </row>
    <row r="48871" spans="7:7">
      <c r="G48871" s="35">
        <v>0</v>
      </c>
    </row>
    <row r="48872" spans="7:7">
      <c r="G48872" s="36">
        <v>0</v>
      </c>
    </row>
    <row r="48873" spans="7:7">
      <c r="G48873" s="36">
        <v>0</v>
      </c>
    </row>
    <row r="48874" spans="7:7">
      <c r="G48874" s="37">
        <v>0</v>
      </c>
    </row>
    <row r="48875" spans="7:7">
      <c r="G48875" s="35">
        <v>0</v>
      </c>
    </row>
    <row r="48876" spans="7:7">
      <c r="G48876" s="36">
        <v>0.8</v>
      </c>
    </row>
    <row r="48877" spans="7:7">
      <c r="G48877" s="36">
        <v>0.1</v>
      </c>
    </row>
    <row r="48878" spans="7:7">
      <c r="G48878" s="37">
        <v>0.9</v>
      </c>
    </row>
    <row r="48879" spans="7:7">
      <c r="G48879" s="35">
        <v>0.1</v>
      </c>
    </row>
    <row r="48880" spans="7:7">
      <c r="G48880" s="36">
        <v>0</v>
      </c>
    </row>
    <row r="48881" spans="7:7">
      <c r="G48881" s="36">
        <v>0</v>
      </c>
    </row>
    <row r="48882" spans="7:7">
      <c r="G48882" s="37">
        <v>0.1</v>
      </c>
    </row>
    <row r="48883" spans="7:7">
      <c r="G48883" s="50">
        <v>16.899999999999999</v>
      </c>
    </row>
    <row r="49122" spans="7:7">
      <c r="G49122" s="23" t="s">
        <v>26</v>
      </c>
    </row>
    <row r="49123" spans="7:7">
      <c r="G49123" s="35">
        <v>12.2</v>
      </c>
    </row>
    <row r="49124" spans="7:7">
      <c r="G49124" s="36">
        <v>3.7</v>
      </c>
    </row>
    <row r="49125" spans="7:7">
      <c r="G49125" s="36">
        <v>0</v>
      </c>
    </row>
    <row r="49126" spans="7:7">
      <c r="G49126" s="37">
        <v>15.9</v>
      </c>
    </row>
    <row r="49127" spans="7:7">
      <c r="G49127" s="35">
        <v>0</v>
      </c>
    </row>
    <row r="49128" spans="7:7">
      <c r="G49128" s="36">
        <v>0</v>
      </c>
    </row>
    <row r="49129" spans="7:7">
      <c r="G49129" s="36">
        <v>0</v>
      </c>
    </row>
    <row r="49130" spans="7:7">
      <c r="G49130" s="37">
        <v>0</v>
      </c>
    </row>
    <row r="49131" spans="7:7">
      <c r="G49131" s="35">
        <v>0</v>
      </c>
    </row>
    <row r="49132" spans="7:7">
      <c r="G49132" s="36">
        <v>0.8</v>
      </c>
    </row>
    <row r="49133" spans="7:7">
      <c r="G49133" s="36">
        <v>0.1</v>
      </c>
    </row>
    <row r="49134" spans="7:7">
      <c r="G49134" s="37">
        <v>0.9</v>
      </c>
    </row>
    <row r="49135" spans="7:7">
      <c r="G49135" s="35">
        <v>0.1</v>
      </c>
    </row>
    <row r="49136" spans="7:7">
      <c r="G49136" s="36">
        <v>0</v>
      </c>
    </row>
    <row r="49137" spans="7:7">
      <c r="G49137" s="36">
        <v>0</v>
      </c>
    </row>
    <row r="49138" spans="7:7">
      <c r="G49138" s="37">
        <v>0.1</v>
      </c>
    </row>
    <row r="49139" spans="7:7">
      <c r="G49139" s="50">
        <v>16.899999999999999</v>
      </c>
    </row>
    <row r="49378" spans="7:7">
      <c r="G49378" s="23" t="s">
        <v>26</v>
      </c>
    </row>
    <row r="49379" spans="7:7">
      <c r="G49379" s="35">
        <v>12.2</v>
      </c>
    </row>
    <row r="49380" spans="7:7">
      <c r="G49380" s="36">
        <v>3.7</v>
      </c>
    </row>
    <row r="49381" spans="7:7">
      <c r="G49381" s="36">
        <v>0</v>
      </c>
    </row>
    <row r="49382" spans="7:7">
      <c r="G49382" s="37">
        <v>15.9</v>
      </c>
    </row>
    <row r="49383" spans="7:7">
      <c r="G49383" s="35">
        <v>0</v>
      </c>
    </row>
    <row r="49384" spans="7:7">
      <c r="G49384" s="36">
        <v>0</v>
      </c>
    </row>
    <row r="49385" spans="7:7">
      <c r="G49385" s="36">
        <v>0</v>
      </c>
    </row>
    <row r="49386" spans="7:7">
      <c r="G49386" s="37">
        <v>0</v>
      </c>
    </row>
    <row r="49387" spans="7:7">
      <c r="G49387" s="35">
        <v>0</v>
      </c>
    </row>
    <row r="49388" spans="7:7">
      <c r="G49388" s="36">
        <v>0.8</v>
      </c>
    </row>
    <row r="49389" spans="7:7">
      <c r="G49389" s="36">
        <v>0.1</v>
      </c>
    </row>
    <row r="49390" spans="7:7">
      <c r="G49390" s="37">
        <v>0.9</v>
      </c>
    </row>
    <row r="49391" spans="7:7">
      <c r="G49391" s="35">
        <v>0.1</v>
      </c>
    </row>
    <row r="49392" spans="7:7">
      <c r="G49392" s="36">
        <v>0</v>
      </c>
    </row>
    <row r="49393" spans="7:7">
      <c r="G49393" s="36">
        <v>0</v>
      </c>
    </row>
    <row r="49394" spans="7:7">
      <c r="G49394" s="37">
        <v>0.1</v>
      </c>
    </row>
    <row r="49395" spans="7:7">
      <c r="G49395" s="50">
        <v>16.899999999999999</v>
      </c>
    </row>
    <row r="49634" spans="7:7">
      <c r="G49634" s="23" t="s">
        <v>26</v>
      </c>
    </row>
    <row r="49635" spans="7:7">
      <c r="G49635" s="35">
        <v>12.2</v>
      </c>
    </row>
    <row r="49636" spans="7:7">
      <c r="G49636" s="36">
        <v>3.7</v>
      </c>
    </row>
    <row r="49637" spans="7:7">
      <c r="G49637" s="36">
        <v>0</v>
      </c>
    </row>
    <row r="49638" spans="7:7">
      <c r="G49638" s="37">
        <v>15.9</v>
      </c>
    </row>
    <row r="49639" spans="7:7">
      <c r="G49639" s="35">
        <v>0</v>
      </c>
    </row>
    <row r="49640" spans="7:7">
      <c r="G49640" s="36">
        <v>0</v>
      </c>
    </row>
    <row r="49641" spans="7:7">
      <c r="G49641" s="36">
        <v>0</v>
      </c>
    </row>
    <row r="49642" spans="7:7">
      <c r="G49642" s="37">
        <v>0</v>
      </c>
    </row>
    <row r="49643" spans="7:7">
      <c r="G49643" s="35">
        <v>0</v>
      </c>
    </row>
    <row r="49644" spans="7:7">
      <c r="G49644" s="36">
        <v>0.8</v>
      </c>
    </row>
    <row r="49645" spans="7:7">
      <c r="G49645" s="36">
        <v>0.1</v>
      </c>
    </row>
    <row r="49646" spans="7:7">
      <c r="G49646" s="37">
        <v>0.9</v>
      </c>
    </row>
    <row r="49647" spans="7:7">
      <c r="G49647" s="35">
        <v>0.1</v>
      </c>
    </row>
    <row r="49648" spans="7:7">
      <c r="G49648" s="36">
        <v>0</v>
      </c>
    </row>
    <row r="49649" spans="7:7">
      <c r="G49649" s="36">
        <v>0</v>
      </c>
    </row>
    <row r="49650" spans="7:7">
      <c r="G49650" s="37">
        <v>0.1</v>
      </c>
    </row>
    <row r="49651" spans="7:7">
      <c r="G49651" s="50">
        <v>16.899999999999999</v>
      </c>
    </row>
    <row r="49890" spans="7:7">
      <c r="G49890" s="23" t="s">
        <v>26</v>
      </c>
    </row>
    <row r="49891" spans="7:7">
      <c r="G49891" s="35">
        <v>12.2</v>
      </c>
    </row>
    <row r="49892" spans="7:7">
      <c r="G49892" s="36">
        <v>3.7</v>
      </c>
    </row>
    <row r="49893" spans="7:7">
      <c r="G49893" s="36">
        <v>0</v>
      </c>
    </row>
    <row r="49894" spans="7:7">
      <c r="G49894" s="37">
        <v>15.9</v>
      </c>
    </row>
    <row r="49895" spans="7:7">
      <c r="G49895" s="35">
        <v>0</v>
      </c>
    </row>
    <row r="49896" spans="7:7">
      <c r="G49896" s="36">
        <v>0</v>
      </c>
    </row>
    <row r="49897" spans="7:7">
      <c r="G49897" s="36">
        <v>0</v>
      </c>
    </row>
    <row r="49898" spans="7:7">
      <c r="G49898" s="37">
        <v>0</v>
      </c>
    </row>
    <row r="49899" spans="7:7">
      <c r="G49899" s="35">
        <v>0</v>
      </c>
    </row>
    <row r="49900" spans="7:7">
      <c r="G49900" s="36">
        <v>0.8</v>
      </c>
    </row>
    <row r="49901" spans="7:7">
      <c r="G49901" s="36">
        <v>0.1</v>
      </c>
    </row>
    <row r="49902" spans="7:7">
      <c r="G49902" s="37">
        <v>0.9</v>
      </c>
    </row>
    <row r="49903" spans="7:7">
      <c r="G49903" s="35">
        <v>0.1</v>
      </c>
    </row>
    <row r="49904" spans="7:7">
      <c r="G49904" s="36">
        <v>0</v>
      </c>
    </row>
    <row r="49905" spans="7:7">
      <c r="G49905" s="36">
        <v>0</v>
      </c>
    </row>
    <row r="49906" spans="7:7">
      <c r="G49906" s="37">
        <v>0.1</v>
      </c>
    </row>
    <row r="49907" spans="7:7">
      <c r="G49907" s="50">
        <v>16.899999999999999</v>
      </c>
    </row>
    <row r="50146" spans="7:7">
      <c r="G50146" s="23" t="s">
        <v>26</v>
      </c>
    </row>
    <row r="50147" spans="7:7">
      <c r="G50147" s="35">
        <v>12.2</v>
      </c>
    </row>
    <row r="50148" spans="7:7">
      <c r="G50148" s="36">
        <v>3.7</v>
      </c>
    </row>
    <row r="50149" spans="7:7">
      <c r="G50149" s="36">
        <v>0</v>
      </c>
    </row>
    <row r="50150" spans="7:7">
      <c r="G50150" s="37">
        <v>15.9</v>
      </c>
    </row>
    <row r="50151" spans="7:7">
      <c r="G50151" s="35">
        <v>0</v>
      </c>
    </row>
    <row r="50152" spans="7:7">
      <c r="G50152" s="36">
        <v>0</v>
      </c>
    </row>
    <row r="50153" spans="7:7">
      <c r="G50153" s="36">
        <v>0</v>
      </c>
    </row>
    <row r="50154" spans="7:7">
      <c r="G50154" s="37">
        <v>0</v>
      </c>
    </row>
    <row r="50155" spans="7:7">
      <c r="G50155" s="35">
        <v>0</v>
      </c>
    </row>
    <row r="50156" spans="7:7">
      <c r="G50156" s="36">
        <v>0.8</v>
      </c>
    </row>
    <row r="50157" spans="7:7">
      <c r="G50157" s="36">
        <v>0.1</v>
      </c>
    </row>
    <row r="50158" spans="7:7">
      <c r="G50158" s="37">
        <v>0.9</v>
      </c>
    </row>
    <row r="50159" spans="7:7">
      <c r="G50159" s="35">
        <v>0.1</v>
      </c>
    </row>
    <row r="50160" spans="7:7">
      <c r="G50160" s="36">
        <v>0</v>
      </c>
    </row>
    <row r="50161" spans="7:7">
      <c r="G50161" s="36">
        <v>0</v>
      </c>
    </row>
    <row r="50162" spans="7:7">
      <c r="G50162" s="37">
        <v>0.1</v>
      </c>
    </row>
    <row r="50163" spans="7:7">
      <c r="G50163" s="50">
        <v>16.899999999999999</v>
      </c>
    </row>
    <row r="50402" spans="7:7">
      <c r="G50402" s="23" t="s">
        <v>26</v>
      </c>
    </row>
    <row r="50403" spans="7:7">
      <c r="G50403" s="35">
        <v>12.2</v>
      </c>
    </row>
    <row r="50404" spans="7:7">
      <c r="G50404" s="36">
        <v>3.7</v>
      </c>
    </row>
    <row r="50405" spans="7:7">
      <c r="G50405" s="36">
        <v>0</v>
      </c>
    </row>
    <row r="50406" spans="7:7">
      <c r="G50406" s="37">
        <v>15.9</v>
      </c>
    </row>
    <row r="50407" spans="7:7">
      <c r="G50407" s="35">
        <v>0</v>
      </c>
    </row>
    <row r="50408" spans="7:7">
      <c r="G50408" s="36">
        <v>0</v>
      </c>
    </row>
    <row r="50409" spans="7:7">
      <c r="G50409" s="36">
        <v>0</v>
      </c>
    </row>
    <row r="50410" spans="7:7">
      <c r="G50410" s="37">
        <v>0</v>
      </c>
    </row>
    <row r="50411" spans="7:7">
      <c r="G50411" s="35">
        <v>0</v>
      </c>
    </row>
    <row r="50412" spans="7:7">
      <c r="G50412" s="36">
        <v>0.8</v>
      </c>
    </row>
    <row r="50413" spans="7:7">
      <c r="G50413" s="36">
        <v>0.1</v>
      </c>
    </row>
    <row r="50414" spans="7:7">
      <c r="G50414" s="37">
        <v>0.9</v>
      </c>
    </row>
    <row r="50415" spans="7:7">
      <c r="G50415" s="35">
        <v>0.1</v>
      </c>
    </row>
    <row r="50416" spans="7:7">
      <c r="G50416" s="36">
        <v>0</v>
      </c>
    </row>
    <row r="50417" spans="7:7">
      <c r="G50417" s="36">
        <v>0</v>
      </c>
    </row>
    <row r="50418" spans="7:7">
      <c r="G50418" s="37">
        <v>0.1</v>
      </c>
    </row>
    <row r="50419" spans="7:7">
      <c r="G50419" s="50">
        <v>16.899999999999999</v>
      </c>
    </row>
    <row r="50658" spans="7:7">
      <c r="G50658" s="23" t="s">
        <v>26</v>
      </c>
    </row>
    <row r="50659" spans="7:7">
      <c r="G50659" s="35">
        <v>12.2</v>
      </c>
    </row>
    <row r="50660" spans="7:7">
      <c r="G50660" s="36">
        <v>3.7</v>
      </c>
    </row>
    <row r="50661" spans="7:7">
      <c r="G50661" s="36">
        <v>0</v>
      </c>
    </row>
    <row r="50662" spans="7:7">
      <c r="G50662" s="37">
        <v>15.9</v>
      </c>
    </row>
    <row r="50663" spans="7:7">
      <c r="G50663" s="35">
        <v>0</v>
      </c>
    </row>
    <row r="50664" spans="7:7">
      <c r="G50664" s="36">
        <v>0</v>
      </c>
    </row>
    <row r="50665" spans="7:7">
      <c r="G50665" s="36">
        <v>0</v>
      </c>
    </row>
    <row r="50666" spans="7:7">
      <c r="G50666" s="37">
        <v>0</v>
      </c>
    </row>
    <row r="50667" spans="7:7">
      <c r="G50667" s="35">
        <v>0</v>
      </c>
    </row>
    <row r="50668" spans="7:7">
      <c r="G50668" s="36">
        <v>0.8</v>
      </c>
    </row>
    <row r="50669" spans="7:7">
      <c r="G50669" s="36">
        <v>0.1</v>
      </c>
    </row>
    <row r="50670" spans="7:7">
      <c r="G50670" s="37">
        <v>0.9</v>
      </c>
    </row>
    <row r="50671" spans="7:7">
      <c r="G50671" s="35">
        <v>0.1</v>
      </c>
    </row>
    <row r="50672" spans="7:7">
      <c r="G50672" s="36">
        <v>0</v>
      </c>
    </row>
    <row r="50673" spans="7:7">
      <c r="G50673" s="36">
        <v>0</v>
      </c>
    </row>
    <row r="50674" spans="7:7">
      <c r="G50674" s="37">
        <v>0.1</v>
      </c>
    </row>
    <row r="50675" spans="7:7">
      <c r="G50675" s="50">
        <v>16.899999999999999</v>
      </c>
    </row>
    <row r="50914" spans="7:7">
      <c r="G50914" s="23" t="s">
        <v>26</v>
      </c>
    </row>
    <row r="50915" spans="7:7">
      <c r="G50915" s="35">
        <v>12.2</v>
      </c>
    </row>
    <row r="50916" spans="7:7">
      <c r="G50916" s="36">
        <v>3.7</v>
      </c>
    </row>
    <row r="50917" spans="7:7">
      <c r="G50917" s="36">
        <v>0</v>
      </c>
    </row>
    <row r="50918" spans="7:7">
      <c r="G50918" s="37">
        <v>15.9</v>
      </c>
    </row>
    <row r="50919" spans="7:7">
      <c r="G50919" s="35">
        <v>0</v>
      </c>
    </row>
    <row r="50920" spans="7:7">
      <c r="G50920" s="36">
        <v>0</v>
      </c>
    </row>
    <row r="50921" spans="7:7">
      <c r="G50921" s="36">
        <v>0</v>
      </c>
    </row>
    <row r="50922" spans="7:7">
      <c r="G50922" s="37">
        <v>0</v>
      </c>
    </row>
    <row r="50923" spans="7:7">
      <c r="G50923" s="35">
        <v>0</v>
      </c>
    </row>
    <row r="50924" spans="7:7">
      <c r="G50924" s="36">
        <v>0.8</v>
      </c>
    </row>
    <row r="50925" spans="7:7">
      <c r="G50925" s="36">
        <v>0.1</v>
      </c>
    </row>
    <row r="50926" spans="7:7">
      <c r="G50926" s="37">
        <v>0.9</v>
      </c>
    </row>
    <row r="50927" spans="7:7">
      <c r="G50927" s="35">
        <v>0.1</v>
      </c>
    </row>
    <row r="50928" spans="7:7">
      <c r="G50928" s="36">
        <v>0</v>
      </c>
    </row>
    <row r="50929" spans="7:7">
      <c r="G50929" s="36">
        <v>0</v>
      </c>
    </row>
    <row r="50930" spans="7:7">
      <c r="G50930" s="37">
        <v>0.1</v>
      </c>
    </row>
    <row r="50931" spans="7:7">
      <c r="G50931" s="50">
        <v>16.899999999999999</v>
      </c>
    </row>
    <row r="51170" spans="7:7">
      <c r="G51170" s="23" t="s">
        <v>26</v>
      </c>
    </row>
    <row r="51171" spans="7:7">
      <c r="G51171" s="35">
        <v>12.2</v>
      </c>
    </row>
    <row r="51172" spans="7:7">
      <c r="G51172" s="36">
        <v>3.7</v>
      </c>
    </row>
    <row r="51173" spans="7:7">
      <c r="G51173" s="36">
        <v>0</v>
      </c>
    </row>
    <row r="51174" spans="7:7">
      <c r="G51174" s="37">
        <v>15.9</v>
      </c>
    </row>
    <row r="51175" spans="7:7">
      <c r="G51175" s="35">
        <v>0</v>
      </c>
    </row>
    <row r="51176" spans="7:7">
      <c r="G51176" s="36">
        <v>0</v>
      </c>
    </row>
    <row r="51177" spans="7:7">
      <c r="G51177" s="36">
        <v>0</v>
      </c>
    </row>
    <row r="51178" spans="7:7">
      <c r="G51178" s="37">
        <v>0</v>
      </c>
    </row>
    <row r="51179" spans="7:7">
      <c r="G51179" s="35">
        <v>0</v>
      </c>
    </row>
    <row r="51180" spans="7:7">
      <c r="G51180" s="36">
        <v>0.8</v>
      </c>
    </row>
    <row r="51181" spans="7:7">
      <c r="G51181" s="36">
        <v>0.1</v>
      </c>
    </row>
    <row r="51182" spans="7:7">
      <c r="G51182" s="37">
        <v>0.9</v>
      </c>
    </row>
    <row r="51183" spans="7:7">
      <c r="G51183" s="35">
        <v>0.1</v>
      </c>
    </row>
    <row r="51184" spans="7:7">
      <c r="G51184" s="36">
        <v>0</v>
      </c>
    </row>
    <row r="51185" spans="7:7">
      <c r="G51185" s="36">
        <v>0</v>
      </c>
    </row>
    <row r="51186" spans="7:7">
      <c r="G51186" s="37">
        <v>0.1</v>
      </c>
    </row>
    <row r="51187" spans="7:7">
      <c r="G51187" s="50">
        <v>16.899999999999999</v>
      </c>
    </row>
    <row r="51426" spans="7:7">
      <c r="G51426" s="23" t="s">
        <v>26</v>
      </c>
    </row>
    <row r="51427" spans="7:7">
      <c r="G51427" s="35">
        <v>12.2</v>
      </c>
    </row>
    <row r="51428" spans="7:7">
      <c r="G51428" s="36">
        <v>3.7</v>
      </c>
    </row>
    <row r="51429" spans="7:7">
      <c r="G51429" s="36">
        <v>0</v>
      </c>
    </row>
    <row r="51430" spans="7:7">
      <c r="G51430" s="37">
        <v>15.9</v>
      </c>
    </row>
    <row r="51431" spans="7:7">
      <c r="G51431" s="35">
        <v>0</v>
      </c>
    </row>
    <row r="51432" spans="7:7">
      <c r="G51432" s="36">
        <v>0</v>
      </c>
    </row>
    <row r="51433" spans="7:7">
      <c r="G51433" s="36">
        <v>0</v>
      </c>
    </row>
    <row r="51434" spans="7:7">
      <c r="G51434" s="37">
        <v>0</v>
      </c>
    </row>
    <row r="51435" spans="7:7">
      <c r="G51435" s="35">
        <v>0</v>
      </c>
    </row>
    <row r="51436" spans="7:7">
      <c r="G51436" s="36">
        <v>0.8</v>
      </c>
    </row>
    <row r="51437" spans="7:7">
      <c r="G51437" s="36">
        <v>0.1</v>
      </c>
    </row>
    <row r="51438" spans="7:7">
      <c r="G51438" s="37">
        <v>0.9</v>
      </c>
    </row>
    <row r="51439" spans="7:7">
      <c r="G51439" s="35">
        <v>0.1</v>
      </c>
    </row>
    <row r="51440" spans="7:7">
      <c r="G51440" s="36">
        <v>0</v>
      </c>
    </row>
    <row r="51441" spans="7:7">
      <c r="G51441" s="36">
        <v>0</v>
      </c>
    </row>
    <row r="51442" spans="7:7">
      <c r="G51442" s="37">
        <v>0.1</v>
      </c>
    </row>
    <row r="51443" spans="7:7">
      <c r="G51443" s="50">
        <v>16.899999999999999</v>
      </c>
    </row>
    <row r="51682" spans="7:7">
      <c r="G51682" s="23" t="s">
        <v>26</v>
      </c>
    </row>
    <row r="51683" spans="7:7">
      <c r="G51683" s="35">
        <v>12.2</v>
      </c>
    </row>
    <row r="51684" spans="7:7">
      <c r="G51684" s="36">
        <v>3.7</v>
      </c>
    </row>
    <row r="51685" spans="7:7">
      <c r="G51685" s="36">
        <v>0</v>
      </c>
    </row>
    <row r="51686" spans="7:7">
      <c r="G51686" s="37">
        <v>15.9</v>
      </c>
    </row>
    <row r="51687" spans="7:7">
      <c r="G51687" s="35">
        <v>0</v>
      </c>
    </row>
    <row r="51688" spans="7:7">
      <c r="G51688" s="36">
        <v>0</v>
      </c>
    </row>
    <row r="51689" spans="7:7">
      <c r="G51689" s="36">
        <v>0</v>
      </c>
    </row>
    <row r="51690" spans="7:7">
      <c r="G51690" s="37">
        <v>0</v>
      </c>
    </row>
    <row r="51691" spans="7:7">
      <c r="G51691" s="35">
        <v>0</v>
      </c>
    </row>
    <row r="51692" spans="7:7">
      <c r="G51692" s="36">
        <v>0.8</v>
      </c>
    </row>
    <row r="51693" spans="7:7">
      <c r="G51693" s="36">
        <v>0.1</v>
      </c>
    </row>
    <row r="51694" spans="7:7">
      <c r="G51694" s="37">
        <v>0.9</v>
      </c>
    </row>
    <row r="51695" spans="7:7">
      <c r="G51695" s="35">
        <v>0.1</v>
      </c>
    </row>
    <row r="51696" spans="7:7">
      <c r="G51696" s="36">
        <v>0</v>
      </c>
    </row>
    <row r="51697" spans="7:7">
      <c r="G51697" s="36">
        <v>0</v>
      </c>
    </row>
    <row r="51698" spans="7:7">
      <c r="G51698" s="37">
        <v>0.1</v>
      </c>
    </row>
    <row r="51699" spans="7:7">
      <c r="G51699" s="50">
        <v>16.899999999999999</v>
      </c>
    </row>
    <row r="51938" spans="7:7">
      <c r="G51938" s="23" t="s">
        <v>26</v>
      </c>
    </row>
    <row r="51939" spans="7:7">
      <c r="G51939" s="35">
        <v>12.2</v>
      </c>
    </row>
    <row r="51940" spans="7:7">
      <c r="G51940" s="36">
        <v>3.7</v>
      </c>
    </row>
    <row r="51941" spans="7:7">
      <c r="G51941" s="36">
        <v>0</v>
      </c>
    </row>
    <row r="51942" spans="7:7">
      <c r="G51942" s="37">
        <v>15.9</v>
      </c>
    </row>
    <row r="51943" spans="7:7">
      <c r="G51943" s="35">
        <v>0</v>
      </c>
    </row>
    <row r="51944" spans="7:7">
      <c r="G51944" s="36">
        <v>0</v>
      </c>
    </row>
    <row r="51945" spans="7:7">
      <c r="G51945" s="36">
        <v>0</v>
      </c>
    </row>
    <row r="51946" spans="7:7">
      <c r="G51946" s="37">
        <v>0</v>
      </c>
    </row>
    <row r="51947" spans="7:7">
      <c r="G51947" s="35">
        <v>0</v>
      </c>
    </row>
    <row r="51948" spans="7:7">
      <c r="G51948" s="36">
        <v>0.8</v>
      </c>
    </row>
    <row r="51949" spans="7:7">
      <c r="G51949" s="36">
        <v>0.1</v>
      </c>
    </row>
    <row r="51950" spans="7:7">
      <c r="G51950" s="37">
        <v>0.9</v>
      </c>
    </row>
    <row r="51951" spans="7:7">
      <c r="G51951" s="35">
        <v>0.1</v>
      </c>
    </row>
    <row r="51952" spans="7:7">
      <c r="G51952" s="36">
        <v>0</v>
      </c>
    </row>
    <row r="51953" spans="7:7">
      <c r="G51953" s="36">
        <v>0</v>
      </c>
    </row>
    <row r="51954" spans="7:7">
      <c r="G51954" s="37">
        <v>0.1</v>
      </c>
    </row>
    <row r="51955" spans="7:7">
      <c r="G51955" s="50">
        <v>16.899999999999999</v>
      </c>
    </row>
    <row r="52194" spans="7:7">
      <c r="G52194" s="23" t="s">
        <v>26</v>
      </c>
    </row>
    <row r="52195" spans="7:7">
      <c r="G52195" s="35">
        <v>12.2</v>
      </c>
    </row>
    <row r="52196" spans="7:7">
      <c r="G52196" s="36">
        <v>3.7</v>
      </c>
    </row>
    <row r="52197" spans="7:7">
      <c r="G52197" s="36">
        <v>0</v>
      </c>
    </row>
    <row r="52198" spans="7:7">
      <c r="G52198" s="37">
        <v>15.9</v>
      </c>
    </row>
    <row r="52199" spans="7:7">
      <c r="G52199" s="35">
        <v>0</v>
      </c>
    </row>
    <row r="52200" spans="7:7">
      <c r="G52200" s="36">
        <v>0</v>
      </c>
    </row>
    <row r="52201" spans="7:7">
      <c r="G52201" s="36">
        <v>0</v>
      </c>
    </row>
    <row r="52202" spans="7:7">
      <c r="G52202" s="37">
        <v>0</v>
      </c>
    </row>
    <row r="52203" spans="7:7">
      <c r="G52203" s="35">
        <v>0</v>
      </c>
    </row>
    <row r="52204" spans="7:7">
      <c r="G52204" s="36">
        <v>0.8</v>
      </c>
    </row>
    <row r="52205" spans="7:7">
      <c r="G52205" s="36">
        <v>0.1</v>
      </c>
    </row>
    <row r="52206" spans="7:7">
      <c r="G52206" s="37">
        <v>0.9</v>
      </c>
    </row>
    <row r="52207" spans="7:7">
      <c r="G52207" s="35">
        <v>0.1</v>
      </c>
    </row>
    <row r="52208" spans="7:7">
      <c r="G52208" s="36">
        <v>0</v>
      </c>
    </row>
    <row r="52209" spans="7:7">
      <c r="G52209" s="36">
        <v>0</v>
      </c>
    </row>
    <row r="52210" spans="7:7">
      <c r="G52210" s="37">
        <v>0.1</v>
      </c>
    </row>
    <row r="52211" spans="7:7">
      <c r="G52211" s="50">
        <v>16.899999999999999</v>
      </c>
    </row>
    <row r="52450" spans="7:7">
      <c r="G52450" s="23" t="s">
        <v>26</v>
      </c>
    </row>
    <row r="52451" spans="7:7">
      <c r="G52451" s="35">
        <v>12.2</v>
      </c>
    </row>
    <row r="52452" spans="7:7">
      <c r="G52452" s="36">
        <v>3.7</v>
      </c>
    </row>
    <row r="52453" spans="7:7">
      <c r="G52453" s="36">
        <v>0</v>
      </c>
    </row>
    <row r="52454" spans="7:7">
      <c r="G52454" s="37">
        <v>15.9</v>
      </c>
    </row>
    <row r="52455" spans="7:7">
      <c r="G52455" s="35">
        <v>0</v>
      </c>
    </row>
    <row r="52456" spans="7:7">
      <c r="G52456" s="36">
        <v>0</v>
      </c>
    </row>
    <row r="52457" spans="7:7">
      <c r="G52457" s="36">
        <v>0</v>
      </c>
    </row>
    <row r="52458" spans="7:7">
      <c r="G52458" s="37">
        <v>0</v>
      </c>
    </row>
    <row r="52459" spans="7:7">
      <c r="G52459" s="35">
        <v>0</v>
      </c>
    </row>
    <row r="52460" spans="7:7">
      <c r="G52460" s="36">
        <v>0.8</v>
      </c>
    </row>
    <row r="52461" spans="7:7">
      <c r="G52461" s="36">
        <v>0.1</v>
      </c>
    </row>
    <row r="52462" spans="7:7">
      <c r="G52462" s="37">
        <v>0.9</v>
      </c>
    </row>
    <row r="52463" spans="7:7">
      <c r="G52463" s="35">
        <v>0.1</v>
      </c>
    </row>
    <row r="52464" spans="7:7">
      <c r="G52464" s="36">
        <v>0</v>
      </c>
    </row>
    <row r="52465" spans="7:7">
      <c r="G52465" s="36">
        <v>0</v>
      </c>
    </row>
    <row r="52466" spans="7:7">
      <c r="G52466" s="37">
        <v>0.1</v>
      </c>
    </row>
    <row r="52467" spans="7:7">
      <c r="G52467" s="50">
        <v>16.899999999999999</v>
      </c>
    </row>
    <row r="52706" spans="7:7">
      <c r="G52706" s="23" t="s">
        <v>26</v>
      </c>
    </row>
    <row r="52707" spans="7:7">
      <c r="G52707" s="35">
        <v>12.2</v>
      </c>
    </row>
    <row r="52708" spans="7:7">
      <c r="G52708" s="36">
        <v>3.7</v>
      </c>
    </row>
    <row r="52709" spans="7:7">
      <c r="G52709" s="36">
        <v>0</v>
      </c>
    </row>
    <row r="52710" spans="7:7">
      <c r="G52710" s="37">
        <v>15.9</v>
      </c>
    </row>
    <row r="52711" spans="7:7">
      <c r="G52711" s="35">
        <v>0</v>
      </c>
    </row>
    <row r="52712" spans="7:7">
      <c r="G52712" s="36">
        <v>0</v>
      </c>
    </row>
    <row r="52713" spans="7:7">
      <c r="G52713" s="36">
        <v>0</v>
      </c>
    </row>
    <row r="52714" spans="7:7">
      <c r="G52714" s="37">
        <v>0</v>
      </c>
    </row>
    <row r="52715" spans="7:7">
      <c r="G52715" s="35">
        <v>0</v>
      </c>
    </row>
    <row r="52716" spans="7:7">
      <c r="G52716" s="36">
        <v>0.8</v>
      </c>
    </row>
    <row r="52717" spans="7:7">
      <c r="G52717" s="36">
        <v>0.1</v>
      </c>
    </row>
    <row r="52718" spans="7:7">
      <c r="G52718" s="37">
        <v>0.9</v>
      </c>
    </row>
    <row r="52719" spans="7:7">
      <c r="G52719" s="35">
        <v>0.1</v>
      </c>
    </row>
    <row r="52720" spans="7:7">
      <c r="G52720" s="36">
        <v>0</v>
      </c>
    </row>
    <row r="52721" spans="7:7">
      <c r="G52721" s="36">
        <v>0</v>
      </c>
    </row>
    <row r="52722" spans="7:7">
      <c r="G52722" s="37">
        <v>0.1</v>
      </c>
    </row>
    <row r="52723" spans="7:7">
      <c r="G52723" s="50">
        <v>16.899999999999999</v>
      </c>
    </row>
    <row r="52962" spans="7:7">
      <c r="G52962" s="23" t="s">
        <v>26</v>
      </c>
    </row>
    <row r="52963" spans="7:7">
      <c r="G52963" s="35">
        <v>12.2</v>
      </c>
    </row>
    <row r="52964" spans="7:7">
      <c r="G52964" s="36">
        <v>3.7</v>
      </c>
    </row>
    <row r="52965" spans="7:7">
      <c r="G52965" s="36">
        <v>0</v>
      </c>
    </row>
    <row r="52966" spans="7:7">
      <c r="G52966" s="37">
        <v>15.9</v>
      </c>
    </row>
    <row r="52967" spans="7:7">
      <c r="G52967" s="35">
        <v>0</v>
      </c>
    </row>
    <row r="52968" spans="7:7">
      <c r="G52968" s="36">
        <v>0</v>
      </c>
    </row>
    <row r="52969" spans="7:7">
      <c r="G52969" s="36">
        <v>0</v>
      </c>
    </row>
    <row r="52970" spans="7:7">
      <c r="G52970" s="37">
        <v>0</v>
      </c>
    </row>
    <row r="52971" spans="7:7">
      <c r="G52971" s="35">
        <v>0</v>
      </c>
    </row>
    <row r="52972" spans="7:7">
      <c r="G52972" s="36">
        <v>0.8</v>
      </c>
    </row>
    <row r="52973" spans="7:7">
      <c r="G52973" s="36">
        <v>0.1</v>
      </c>
    </row>
    <row r="52974" spans="7:7">
      <c r="G52974" s="37">
        <v>0.9</v>
      </c>
    </row>
    <row r="52975" spans="7:7">
      <c r="G52975" s="35">
        <v>0.1</v>
      </c>
    </row>
    <row r="52976" spans="7:7">
      <c r="G52976" s="36">
        <v>0</v>
      </c>
    </row>
    <row r="52977" spans="7:7">
      <c r="G52977" s="36">
        <v>0</v>
      </c>
    </row>
    <row r="52978" spans="7:7">
      <c r="G52978" s="37">
        <v>0.1</v>
      </c>
    </row>
    <row r="52979" spans="7:7">
      <c r="G52979" s="50">
        <v>16.899999999999999</v>
      </c>
    </row>
    <row r="53218" spans="7:7">
      <c r="G53218" s="23" t="s">
        <v>26</v>
      </c>
    </row>
    <row r="53219" spans="7:7">
      <c r="G53219" s="35">
        <v>12.2</v>
      </c>
    </row>
    <row r="53220" spans="7:7">
      <c r="G53220" s="36">
        <v>3.7</v>
      </c>
    </row>
    <row r="53221" spans="7:7">
      <c r="G53221" s="36">
        <v>0</v>
      </c>
    </row>
    <row r="53222" spans="7:7">
      <c r="G53222" s="37">
        <v>15.9</v>
      </c>
    </row>
    <row r="53223" spans="7:7">
      <c r="G53223" s="35">
        <v>0</v>
      </c>
    </row>
    <row r="53224" spans="7:7">
      <c r="G53224" s="36">
        <v>0</v>
      </c>
    </row>
    <row r="53225" spans="7:7">
      <c r="G53225" s="36">
        <v>0</v>
      </c>
    </row>
    <row r="53226" spans="7:7">
      <c r="G53226" s="37">
        <v>0</v>
      </c>
    </row>
    <row r="53227" spans="7:7">
      <c r="G53227" s="35">
        <v>0</v>
      </c>
    </row>
    <row r="53228" spans="7:7">
      <c r="G53228" s="36">
        <v>0.8</v>
      </c>
    </row>
    <row r="53229" spans="7:7">
      <c r="G53229" s="36">
        <v>0.1</v>
      </c>
    </row>
    <row r="53230" spans="7:7">
      <c r="G53230" s="37">
        <v>0.9</v>
      </c>
    </row>
    <row r="53231" spans="7:7">
      <c r="G53231" s="35">
        <v>0.1</v>
      </c>
    </row>
    <row r="53232" spans="7:7">
      <c r="G53232" s="36">
        <v>0</v>
      </c>
    </row>
    <row r="53233" spans="7:7">
      <c r="G53233" s="36">
        <v>0</v>
      </c>
    </row>
    <row r="53234" spans="7:7">
      <c r="G53234" s="37">
        <v>0.1</v>
      </c>
    </row>
    <row r="53235" spans="7:7">
      <c r="G53235" s="50">
        <v>16.899999999999999</v>
      </c>
    </row>
    <row r="53474" spans="7:7">
      <c r="G53474" s="23" t="s">
        <v>26</v>
      </c>
    </row>
    <row r="53475" spans="7:7">
      <c r="G53475" s="35">
        <v>12.2</v>
      </c>
    </row>
    <row r="53476" spans="7:7">
      <c r="G53476" s="36">
        <v>3.7</v>
      </c>
    </row>
    <row r="53477" spans="7:7">
      <c r="G53477" s="36">
        <v>0</v>
      </c>
    </row>
    <row r="53478" spans="7:7">
      <c r="G53478" s="37">
        <v>15.9</v>
      </c>
    </row>
    <row r="53479" spans="7:7">
      <c r="G53479" s="35">
        <v>0</v>
      </c>
    </row>
    <row r="53480" spans="7:7">
      <c r="G53480" s="36">
        <v>0</v>
      </c>
    </row>
    <row r="53481" spans="7:7">
      <c r="G53481" s="36">
        <v>0</v>
      </c>
    </row>
    <row r="53482" spans="7:7">
      <c r="G53482" s="37">
        <v>0</v>
      </c>
    </row>
    <row r="53483" spans="7:7">
      <c r="G53483" s="35">
        <v>0</v>
      </c>
    </row>
    <row r="53484" spans="7:7">
      <c r="G53484" s="36">
        <v>0.8</v>
      </c>
    </row>
    <row r="53485" spans="7:7">
      <c r="G53485" s="36">
        <v>0.1</v>
      </c>
    </row>
    <row r="53486" spans="7:7">
      <c r="G53486" s="37">
        <v>0.9</v>
      </c>
    </row>
    <row r="53487" spans="7:7">
      <c r="G53487" s="35">
        <v>0.1</v>
      </c>
    </row>
    <row r="53488" spans="7:7">
      <c r="G53488" s="36">
        <v>0</v>
      </c>
    </row>
    <row r="53489" spans="7:7">
      <c r="G53489" s="36">
        <v>0</v>
      </c>
    </row>
    <row r="53490" spans="7:7">
      <c r="G53490" s="37">
        <v>0.1</v>
      </c>
    </row>
    <row r="53491" spans="7:7">
      <c r="G53491" s="50">
        <v>16.899999999999999</v>
      </c>
    </row>
    <row r="53730" spans="7:7">
      <c r="G53730" s="23" t="s">
        <v>26</v>
      </c>
    </row>
    <row r="53731" spans="7:7">
      <c r="G53731" s="35">
        <v>12.2</v>
      </c>
    </row>
    <row r="53732" spans="7:7">
      <c r="G53732" s="36">
        <v>3.7</v>
      </c>
    </row>
    <row r="53733" spans="7:7">
      <c r="G53733" s="36">
        <v>0</v>
      </c>
    </row>
    <row r="53734" spans="7:7">
      <c r="G53734" s="37">
        <v>15.9</v>
      </c>
    </row>
    <row r="53735" spans="7:7">
      <c r="G53735" s="35">
        <v>0</v>
      </c>
    </row>
    <row r="53736" spans="7:7">
      <c r="G53736" s="36">
        <v>0</v>
      </c>
    </row>
    <row r="53737" spans="7:7">
      <c r="G53737" s="36">
        <v>0</v>
      </c>
    </row>
    <row r="53738" spans="7:7">
      <c r="G53738" s="37">
        <v>0</v>
      </c>
    </row>
    <row r="53739" spans="7:7">
      <c r="G53739" s="35">
        <v>0</v>
      </c>
    </row>
    <row r="53740" spans="7:7">
      <c r="G53740" s="36">
        <v>0.8</v>
      </c>
    </row>
    <row r="53741" spans="7:7">
      <c r="G53741" s="36">
        <v>0.1</v>
      </c>
    </row>
    <row r="53742" spans="7:7">
      <c r="G53742" s="37">
        <v>0.9</v>
      </c>
    </row>
    <row r="53743" spans="7:7">
      <c r="G53743" s="35">
        <v>0.1</v>
      </c>
    </row>
    <row r="53744" spans="7:7">
      <c r="G53744" s="36">
        <v>0</v>
      </c>
    </row>
    <row r="53745" spans="7:7">
      <c r="G53745" s="36">
        <v>0</v>
      </c>
    </row>
    <row r="53746" spans="7:7">
      <c r="G53746" s="37">
        <v>0.1</v>
      </c>
    </row>
    <row r="53747" spans="7:7">
      <c r="G53747" s="50">
        <v>16.899999999999999</v>
      </c>
    </row>
    <row r="53986" spans="7:7">
      <c r="G53986" s="23" t="s">
        <v>26</v>
      </c>
    </row>
    <row r="53987" spans="7:7">
      <c r="G53987" s="35">
        <v>12.2</v>
      </c>
    </row>
    <row r="53988" spans="7:7">
      <c r="G53988" s="36">
        <v>3.7</v>
      </c>
    </row>
    <row r="53989" spans="7:7">
      <c r="G53989" s="36">
        <v>0</v>
      </c>
    </row>
    <row r="53990" spans="7:7">
      <c r="G53990" s="37">
        <v>15.9</v>
      </c>
    </row>
    <row r="53991" spans="7:7">
      <c r="G53991" s="35">
        <v>0</v>
      </c>
    </row>
    <row r="53992" spans="7:7">
      <c r="G53992" s="36">
        <v>0</v>
      </c>
    </row>
    <row r="53993" spans="7:7">
      <c r="G53993" s="36">
        <v>0</v>
      </c>
    </row>
    <row r="53994" spans="7:7">
      <c r="G53994" s="37">
        <v>0</v>
      </c>
    </row>
    <row r="53995" spans="7:7">
      <c r="G53995" s="35">
        <v>0</v>
      </c>
    </row>
    <row r="53996" spans="7:7">
      <c r="G53996" s="36">
        <v>0.8</v>
      </c>
    </row>
    <row r="53997" spans="7:7">
      <c r="G53997" s="36">
        <v>0.1</v>
      </c>
    </row>
    <row r="53998" spans="7:7">
      <c r="G53998" s="37">
        <v>0.9</v>
      </c>
    </row>
    <row r="53999" spans="7:7">
      <c r="G53999" s="35">
        <v>0.1</v>
      </c>
    </row>
    <row r="54000" spans="7:7">
      <c r="G54000" s="36">
        <v>0</v>
      </c>
    </row>
    <row r="54001" spans="7:7">
      <c r="G54001" s="36">
        <v>0</v>
      </c>
    </row>
    <row r="54002" spans="7:7">
      <c r="G54002" s="37">
        <v>0.1</v>
      </c>
    </row>
    <row r="54003" spans="7:7">
      <c r="G54003" s="50">
        <v>16.899999999999999</v>
      </c>
    </row>
    <row r="54242" spans="7:7">
      <c r="G54242" s="23" t="s">
        <v>26</v>
      </c>
    </row>
    <row r="54243" spans="7:7">
      <c r="G54243" s="35">
        <v>12.2</v>
      </c>
    </row>
    <row r="54244" spans="7:7">
      <c r="G54244" s="36">
        <v>3.7</v>
      </c>
    </row>
    <row r="54245" spans="7:7">
      <c r="G54245" s="36">
        <v>0</v>
      </c>
    </row>
    <row r="54246" spans="7:7">
      <c r="G54246" s="37">
        <v>15.9</v>
      </c>
    </row>
    <row r="54247" spans="7:7">
      <c r="G54247" s="35">
        <v>0</v>
      </c>
    </row>
    <row r="54248" spans="7:7">
      <c r="G54248" s="36">
        <v>0</v>
      </c>
    </row>
    <row r="54249" spans="7:7">
      <c r="G54249" s="36">
        <v>0</v>
      </c>
    </row>
    <row r="54250" spans="7:7">
      <c r="G54250" s="37">
        <v>0</v>
      </c>
    </row>
    <row r="54251" spans="7:7">
      <c r="G54251" s="35">
        <v>0</v>
      </c>
    </row>
    <row r="54252" spans="7:7">
      <c r="G54252" s="36">
        <v>0.8</v>
      </c>
    </row>
    <row r="54253" spans="7:7">
      <c r="G54253" s="36">
        <v>0.1</v>
      </c>
    </row>
    <row r="54254" spans="7:7">
      <c r="G54254" s="37">
        <v>0.9</v>
      </c>
    </row>
    <row r="54255" spans="7:7">
      <c r="G54255" s="35">
        <v>0.1</v>
      </c>
    </row>
    <row r="54256" spans="7:7">
      <c r="G54256" s="36">
        <v>0</v>
      </c>
    </row>
    <row r="54257" spans="7:7">
      <c r="G54257" s="36">
        <v>0</v>
      </c>
    </row>
    <row r="54258" spans="7:7">
      <c r="G54258" s="37">
        <v>0.1</v>
      </c>
    </row>
    <row r="54259" spans="7:7">
      <c r="G54259" s="50">
        <v>16.899999999999999</v>
      </c>
    </row>
    <row r="54498" spans="7:7">
      <c r="G54498" s="23" t="s">
        <v>26</v>
      </c>
    </row>
    <row r="54499" spans="7:7">
      <c r="G54499" s="35">
        <v>12.2</v>
      </c>
    </row>
    <row r="54500" spans="7:7">
      <c r="G54500" s="36">
        <v>3.7</v>
      </c>
    </row>
    <row r="54501" spans="7:7">
      <c r="G54501" s="36">
        <v>0</v>
      </c>
    </row>
    <row r="54502" spans="7:7">
      <c r="G54502" s="37">
        <v>15.9</v>
      </c>
    </row>
    <row r="54503" spans="7:7">
      <c r="G54503" s="35">
        <v>0</v>
      </c>
    </row>
    <row r="54504" spans="7:7">
      <c r="G54504" s="36">
        <v>0</v>
      </c>
    </row>
    <row r="54505" spans="7:7">
      <c r="G54505" s="36">
        <v>0</v>
      </c>
    </row>
    <row r="54506" spans="7:7">
      <c r="G54506" s="37">
        <v>0</v>
      </c>
    </row>
    <row r="54507" spans="7:7">
      <c r="G54507" s="35">
        <v>0</v>
      </c>
    </row>
    <row r="54508" spans="7:7">
      <c r="G54508" s="36">
        <v>0.8</v>
      </c>
    </row>
    <row r="54509" spans="7:7">
      <c r="G54509" s="36">
        <v>0.1</v>
      </c>
    </row>
    <row r="54510" spans="7:7">
      <c r="G54510" s="37">
        <v>0.9</v>
      </c>
    </row>
    <row r="54511" spans="7:7">
      <c r="G54511" s="35">
        <v>0.1</v>
      </c>
    </row>
    <row r="54512" spans="7:7">
      <c r="G54512" s="36">
        <v>0</v>
      </c>
    </row>
    <row r="54513" spans="7:7">
      <c r="G54513" s="36">
        <v>0</v>
      </c>
    </row>
    <row r="54514" spans="7:7">
      <c r="G54514" s="37">
        <v>0.1</v>
      </c>
    </row>
    <row r="54515" spans="7:7">
      <c r="G54515" s="50">
        <v>16.899999999999999</v>
      </c>
    </row>
    <row r="54754" spans="7:7">
      <c r="G54754" s="23" t="s">
        <v>26</v>
      </c>
    </row>
    <row r="54755" spans="7:7">
      <c r="G54755" s="35">
        <v>12.2</v>
      </c>
    </row>
    <row r="54756" spans="7:7">
      <c r="G54756" s="36">
        <v>3.7</v>
      </c>
    </row>
    <row r="54757" spans="7:7">
      <c r="G54757" s="36">
        <v>0</v>
      </c>
    </row>
    <row r="54758" spans="7:7">
      <c r="G54758" s="37">
        <v>15.9</v>
      </c>
    </row>
    <row r="54759" spans="7:7">
      <c r="G54759" s="35">
        <v>0</v>
      </c>
    </row>
    <row r="54760" spans="7:7">
      <c r="G54760" s="36">
        <v>0</v>
      </c>
    </row>
    <row r="54761" spans="7:7">
      <c r="G54761" s="36">
        <v>0</v>
      </c>
    </row>
    <row r="54762" spans="7:7">
      <c r="G54762" s="37">
        <v>0</v>
      </c>
    </row>
    <row r="54763" spans="7:7">
      <c r="G54763" s="35">
        <v>0</v>
      </c>
    </row>
    <row r="54764" spans="7:7">
      <c r="G54764" s="36">
        <v>0.8</v>
      </c>
    </row>
    <row r="54765" spans="7:7">
      <c r="G54765" s="36">
        <v>0.1</v>
      </c>
    </row>
    <row r="54766" spans="7:7">
      <c r="G54766" s="37">
        <v>0.9</v>
      </c>
    </row>
    <row r="54767" spans="7:7">
      <c r="G54767" s="35">
        <v>0.1</v>
      </c>
    </row>
    <row r="54768" spans="7:7">
      <c r="G54768" s="36">
        <v>0</v>
      </c>
    </row>
    <row r="54769" spans="7:7">
      <c r="G54769" s="36">
        <v>0</v>
      </c>
    </row>
    <row r="54770" spans="7:7">
      <c r="G54770" s="37">
        <v>0.1</v>
      </c>
    </row>
    <row r="54771" spans="7:7">
      <c r="G54771" s="50">
        <v>16.899999999999999</v>
      </c>
    </row>
    <row r="55010" spans="7:7">
      <c r="G55010" s="23" t="s">
        <v>26</v>
      </c>
    </row>
    <row r="55011" spans="7:7">
      <c r="G55011" s="35">
        <v>12.2</v>
      </c>
    </row>
    <row r="55012" spans="7:7">
      <c r="G55012" s="36">
        <v>3.7</v>
      </c>
    </row>
    <row r="55013" spans="7:7">
      <c r="G55013" s="36">
        <v>0</v>
      </c>
    </row>
    <row r="55014" spans="7:7">
      <c r="G55014" s="37">
        <v>15.9</v>
      </c>
    </row>
    <row r="55015" spans="7:7">
      <c r="G55015" s="35">
        <v>0</v>
      </c>
    </row>
    <row r="55016" spans="7:7">
      <c r="G55016" s="36">
        <v>0</v>
      </c>
    </row>
    <row r="55017" spans="7:7">
      <c r="G55017" s="36">
        <v>0</v>
      </c>
    </row>
    <row r="55018" spans="7:7">
      <c r="G55018" s="37">
        <v>0</v>
      </c>
    </row>
    <row r="55019" spans="7:7">
      <c r="G55019" s="35">
        <v>0</v>
      </c>
    </row>
    <row r="55020" spans="7:7">
      <c r="G55020" s="36">
        <v>0.8</v>
      </c>
    </row>
    <row r="55021" spans="7:7">
      <c r="G55021" s="36">
        <v>0.1</v>
      </c>
    </row>
    <row r="55022" spans="7:7">
      <c r="G55022" s="37">
        <v>0.9</v>
      </c>
    </row>
    <row r="55023" spans="7:7">
      <c r="G55023" s="35">
        <v>0.1</v>
      </c>
    </row>
    <row r="55024" spans="7:7">
      <c r="G55024" s="36">
        <v>0</v>
      </c>
    </row>
    <row r="55025" spans="7:7">
      <c r="G55025" s="36">
        <v>0</v>
      </c>
    </row>
    <row r="55026" spans="7:7">
      <c r="G55026" s="37">
        <v>0.1</v>
      </c>
    </row>
    <row r="55027" spans="7:7">
      <c r="G55027" s="50">
        <v>16.899999999999999</v>
      </c>
    </row>
    <row r="55266" spans="7:7">
      <c r="G55266" s="23" t="s">
        <v>26</v>
      </c>
    </row>
    <row r="55267" spans="7:7">
      <c r="G55267" s="35">
        <v>12.2</v>
      </c>
    </row>
    <row r="55268" spans="7:7">
      <c r="G55268" s="36">
        <v>3.7</v>
      </c>
    </row>
    <row r="55269" spans="7:7">
      <c r="G55269" s="36">
        <v>0</v>
      </c>
    </row>
    <row r="55270" spans="7:7">
      <c r="G55270" s="37">
        <v>15.9</v>
      </c>
    </row>
    <row r="55271" spans="7:7">
      <c r="G55271" s="35">
        <v>0</v>
      </c>
    </row>
    <row r="55272" spans="7:7">
      <c r="G55272" s="36">
        <v>0</v>
      </c>
    </row>
    <row r="55273" spans="7:7">
      <c r="G55273" s="36">
        <v>0</v>
      </c>
    </row>
    <row r="55274" spans="7:7">
      <c r="G55274" s="37">
        <v>0</v>
      </c>
    </row>
    <row r="55275" spans="7:7">
      <c r="G55275" s="35">
        <v>0</v>
      </c>
    </row>
    <row r="55276" spans="7:7">
      <c r="G55276" s="36">
        <v>0.8</v>
      </c>
    </row>
    <row r="55277" spans="7:7">
      <c r="G55277" s="36">
        <v>0.1</v>
      </c>
    </row>
    <row r="55278" spans="7:7">
      <c r="G55278" s="37">
        <v>0.9</v>
      </c>
    </row>
    <row r="55279" spans="7:7">
      <c r="G55279" s="35">
        <v>0.1</v>
      </c>
    </row>
    <row r="55280" spans="7:7">
      <c r="G55280" s="36">
        <v>0</v>
      </c>
    </row>
    <row r="55281" spans="7:7">
      <c r="G55281" s="36">
        <v>0</v>
      </c>
    </row>
    <row r="55282" spans="7:7">
      <c r="G55282" s="37">
        <v>0.1</v>
      </c>
    </row>
    <row r="55283" spans="7:7">
      <c r="G55283" s="50">
        <v>16.899999999999999</v>
      </c>
    </row>
    <row r="55522" spans="7:7">
      <c r="G55522" s="23" t="s">
        <v>26</v>
      </c>
    </row>
    <row r="55523" spans="7:7">
      <c r="G55523" s="35">
        <v>12.2</v>
      </c>
    </row>
    <row r="55524" spans="7:7">
      <c r="G55524" s="36">
        <v>3.7</v>
      </c>
    </row>
    <row r="55525" spans="7:7">
      <c r="G55525" s="36">
        <v>0</v>
      </c>
    </row>
    <row r="55526" spans="7:7">
      <c r="G55526" s="37">
        <v>15.9</v>
      </c>
    </row>
    <row r="55527" spans="7:7">
      <c r="G55527" s="35">
        <v>0</v>
      </c>
    </row>
    <row r="55528" spans="7:7">
      <c r="G55528" s="36">
        <v>0</v>
      </c>
    </row>
    <row r="55529" spans="7:7">
      <c r="G55529" s="36">
        <v>0</v>
      </c>
    </row>
    <row r="55530" spans="7:7">
      <c r="G55530" s="37">
        <v>0</v>
      </c>
    </row>
    <row r="55531" spans="7:7">
      <c r="G55531" s="35">
        <v>0</v>
      </c>
    </row>
    <row r="55532" spans="7:7">
      <c r="G55532" s="36">
        <v>0.8</v>
      </c>
    </row>
    <row r="55533" spans="7:7">
      <c r="G55533" s="36">
        <v>0.1</v>
      </c>
    </row>
    <row r="55534" spans="7:7">
      <c r="G55534" s="37">
        <v>0.9</v>
      </c>
    </row>
    <row r="55535" spans="7:7">
      <c r="G55535" s="35">
        <v>0.1</v>
      </c>
    </row>
    <row r="55536" spans="7:7">
      <c r="G55536" s="36">
        <v>0</v>
      </c>
    </row>
    <row r="55537" spans="7:7">
      <c r="G55537" s="36">
        <v>0</v>
      </c>
    </row>
    <row r="55538" spans="7:7">
      <c r="G55538" s="37">
        <v>0.1</v>
      </c>
    </row>
    <row r="55539" spans="7:7">
      <c r="G55539" s="50">
        <v>16.899999999999999</v>
      </c>
    </row>
    <row r="55778" spans="7:7">
      <c r="G55778" s="23" t="s">
        <v>26</v>
      </c>
    </row>
    <row r="55779" spans="7:7">
      <c r="G55779" s="35">
        <v>12.2</v>
      </c>
    </row>
    <row r="55780" spans="7:7">
      <c r="G55780" s="36">
        <v>3.7</v>
      </c>
    </row>
    <row r="55781" spans="7:7">
      <c r="G55781" s="36">
        <v>0</v>
      </c>
    </row>
    <row r="55782" spans="7:7">
      <c r="G55782" s="37">
        <v>15.9</v>
      </c>
    </row>
    <row r="55783" spans="7:7">
      <c r="G55783" s="35">
        <v>0</v>
      </c>
    </row>
    <row r="55784" spans="7:7">
      <c r="G55784" s="36">
        <v>0</v>
      </c>
    </row>
    <row r="55785" spans="7:7">
      <c r="G55785" s="36">
        <v>0</v>
      </c>
    </row>
    <row r="55786" spans="7:7">
      <c r="G55786" s="37">
        <v>0</v>
      </c>
    </row>
    <row r="55787" spans="7:7">
      <c r="G55787" s="35">
        <v>0</v>
      </c>
    </row>
    <row r="55788" spans="7:7">
      <c r="G55788" s="36">
        <v>0.8</v>
      </c>
    </row>
    <row r="55789" spans="7:7">
      <c r="G55789" s="36">
        <v>0.1</v>
      </c>
    </row>
    <row r="55790" spans="7:7">
      <c r="G55790" s="37">
        <v>0.9</v>
      </c>
    </row>
    <row r="55791" spans="7:7">
      <c r="G55791" s="35">
        <v>0.1</v>
      </c>
    </row>
    <row r="55792" spans="7:7">
      <c r="G55792" s="36">
        <v>0</v>
      </c>
    </row>
    <row r="55793" spans="7:7">
      <c r="G55793" s="36">
        <v>0</v>
      </c>
    </row>
    <row r="55794" spans="7:7">
      <c r="G55794" s="37">
        <v>0.1</v>
      </c>
    </row>
    <row r="55795" spans="7:7">
      <c r="G55795" s="50">
        <v>16.899999999999999</v>
      </c>
    </row>
    <row r="56034" spans="7:7">
      <c r="G56034" s="23" t="s">
        <v>26</v>
      </c>
    </row>
    <row r="56035" spans="7:7">
      <c r="G56035" s="35">
        <v>12.2</v>
      </c>
    </row>
    <row r="56036" spans="7:7">
      <c r="G56036" s="36">
        <v>3.7</v>
      </c>
    </row>
    <row r="56037" spans="7:7">
      <c r="G56037" s="36">
        <v>0</v>
      </c>
    </row>
    <row r="56038" spans="7:7">
      <c r="G56038" s="37">
        <v>15.9</v>
      </c>
    </row>
    <row r="56039" spans="7:7">
      <c r="G56039" s="35">
        <v>0</v>
      </c>
    </row>
    <row r="56040" spans="7:7">
      <c r="G56040" s="36">
        <v>0</v>
      </c>
    </row>
    <row r="56041" spans="7:7">
      <c r="G56041" s="36">
        <v>0</v>
      </c>
    </row>
    <row r="56042" spans="7:7">
      <c r="G56042" s="37">
        <v>0</v>
      </c>
    </row>
    <row r="56043" spans="7:7">
      <c r="G56043" s="35">
        <v>0</v>
      </c>
    </row>
    <row r="56044" spans="7:7">
      <c r="G56044" s="36">
        <v>0.8</v>
      </c>
    </row>
    <row r="56045" spans="7:7">
      <c r="G56045" s="36">
        <v>0.1</v>
      </c>
    </row>
    <row r="56046" spans="7:7">
      <c r="G56046" s="37">
        <v>0.9</v>
      </c>
    </row>
    <row r="56047" spans="7:7">
      <c r="G56047" s="35">
        <v>0.1</v>
      </c>
    </row>
    <row r="56048" spans="7:7">
      <c r="G56048" s="36">
        <v>0</v>
      </c>
    </row>
    <row r="56049" spans="7:7">
      <c r="G56049" s="36">
        <v>0</v>
      </c>
    </row>
    <row r="56050" spans="7:7">
      <c r="G56050" s="37">
        <v>0.1</v>
      </c>
    </row>
    <row r="56051" spans="7:7">
      <c r="G56051" s="50">
        <v>16.899999999999999</v>
      </c>
    </row>
    <row r="56290" spans="7:7">
      <c r="G56290" s="23" t="s">
        <v>26</v>
      </c>
    </row>
    <row r="56291" spans="7:7">
      <c r="G56291" s="35">
        <v>12.2</v>
      </c>
    </row>
    <row r="56292" spans="7:7">
      <c r="G56292" s="36">
        <v>3.7</v>
      </c>
    </row>
    <row r="56293" spans="7:7">
      <c r="G56293" s="36">
        <v>0</v>
      </c>
    </row>
    <row r="56294" spans="7:7">
      <c r="G56294" s="37">
        <v>15.9</v>
      </c>
    </row>
    <row r="56295" spans="7:7">
      <c r="G56295" s="35">
        <v>0</v>
      </c>
    </row>
    <row r="56296" spans="7:7">
      <c r="G56296" s="36">
        <v>0</v>
      </c>
    </row>
    <row r="56297" spans="7:7">
      <c r="G56297" s="36">
        <v>0</v>
      </c>
    </row>
    <row r="56298" spans="7:7">
      <c r="G56298" s="37">
        <v>0</v>
      </c>
    </row>
    <row r="56299" spans="7:7">
      <c r="G56299" s="35">
        <v>0</v>
      </c>
    </row>
    <row r="56300" spans="7:7">
      <c r="G56300" s="36">
        <v>0.8</v>
      </c>
    </row>
    <row r="56301" spans="7:7">
      <c r="G56301" s="36">
        <v>0.1</v>
      </c>
    </row>
    <row r="56302" spans="7:7">
      <c r="G56302" s="37">
        <v>0.9</v>
      </c>
    </row>
    <row r="56303" spans="7:7">
      <c r="G56303" s="35">
        <v>0.1</v>
      </c>
    </row>
    <row r="56304" spans="7:7">
      <c r="G56304" s="36">
        <v>0</v>
      </c>
    </row>
    <row r="56305" spans="7:7">
      <c r="G56305" s="36">
        <v>0</v>
      </c>
    </row>
    <row r="56306" spans="7:7">
      <c r="G56306" s="37">
        <v>0.1</v>
      </c>
    </row>
    <row r="56307" spans="7:7">
      <c r="G56307" s="50">
        <v>16.899999999999999</v>
      </c>
    </row>
    <row r="56546" spans="7:7">
      <c r="G56546" s="23" t="s">
        <v>26</v>
      </c>
    </row>
    <row r="56547" spans="7:7">
      <c r="G56547" s="35">
        <v>12.2</v>
      </c>
    </row>
    <row r="56548" spans="7:7">
      <c r="G56548" s="36">
        <v>3.7</v>
      </c>
    </row>
    <row r="56549" spans="7:7">
      <c r="G56549" s="36">
        <v>0</v>
      </c>
    </row>
    <row r="56550" spans="7:7">
      <c r="G56550" s="37">
        <v>15.9</v>
      </c>
    </row>
    <row r="56551" spans="7:7">
      <c r="G56551" s="35">
        <v>0</v>
      </c>
    </row>
    <row r="56552" spans="7:7">
      <c r="G56552" s="36">
        <v>0</v>
      </c>
    </row>
    <row r="56553" spans="7:7">
      <c r="G56553" s="36">
        <v>0</v>
      </c>
    </row>
    <row r="56554" spans="7:7">
      <c r="G56554" s="37">
        <v>0</v>
      </c>
    </row>
    <row r="56555" spans="7:7">
      <c r="G56555" s="35">
        <v>0</v>
      </c>
    </row>
    <row r="56556" spans="7:7">
      <c r="G56556" s="36">
        <v>0.8</v>
      </c>
    </row>
    <row r="56557" spans="7:7">
      <c r="G56557" s="36">
        <v>0.1</v>
      </c>
    </row>
    <row r="56558" spans="7:7">
      <c r="G56558" s="37">
        <v>0.9</v>
      </c>
    </row>
    <row r="56559" spans="7:7">
      <c r="G56559" s="35">
        <v>0.1</v>
      </c>
    </row>
    <row r="56560" spans="7:7">
      <c r="G56560" s="36">
        <v>0</v>
      </c>
    </row>
    <row r="56561" spans="7:7">
      <c r="G56561" s="36">
        <v>0</v>
      </c>
    </row>
    <row r="56562" spans="7:7">
      <c r="G56562" s="37">
        <v>0.1</v>
      </c>
    </row>
    <row r="56563" spans="7:7">
      <c r="G56563" s="50">
        <v>16.899999999999999</v>
      </c>
    </row>
    <row r="56802" spans="7:7">
      <c r="G56802" s="23" t="s">
        <v>26</v>
      </c>
    </row>
    <row r="56803" spans="7:7">
      <c r="G56803" s="35">
        <v>12.2</v>
      </c>
    </row>
    <row r="56804" spans="7:7">
      <c r="G56804" s="36">
        <v>3.7</v>
      </c>
    </row>
    <row r="56805" spans="7:7">
      <c r="G56805" s="36">
        <v>0</v>
      </c>
    </row>
    <row r="56806" spans="7:7">
      <c r="G56806" s="37">
        <v>15.9</v>
      </c>
    </row>
    <row r="56807" spans="7:7">
      <c r="G56807" s="35">
        <v>0</v>
      </c>
    </row>
    <row r="56808" spans="7:7">
      <c r="G56808" s="36">
        <v>0</v>
      </c>
    </row>
    <row r="56809" spans="7:7">
      <c r="G56809" s="36">
        <v>0</v>
      </c>
    </row>
    <row r="56810" spans="7:7">
      <c r="G56810" s="37">
        <v>0</v>
      </c>
    </row>
    <row r="56811" spans="7:7">
      <c r="G56811" s="35">
        <v>0</v>
      </c>
    </row>
    <row r="56812" spans="7:7">
      <c r="G56812" s="36">
        <v>0.8</v>
      </c>
    </row>
    <row r="56813" spans="7:7">
      <c r="G56813" s="36">
        <v>0.1</v>
      </c>
    </row>
    <row r="56814" spans="7:7">
      <c r="G56814" s="37">
        <v>0.9</v>
      </c>
    </row>
    <row r="56815" spans="7:7">
      <c r="G56815" s="35">
        <v>0.1</v>
      </c>
    </row>
    <row r="56816" spans="7:7">
      <c r="G56816" s="36">
        <v>0</v>
      </c>
    </row>
    <row r="56817" spans="7:7">
      <c r="G56817" s="36">
        <v>0</v>
      </c>
    </row>
    <row r="56818" spans="7:7">
      <c r="G56818" s="37">
        <v>0.1</v>
      </c>
    </row>
    <row r="56819" spans="7:7">
      <c r="G56819" s="50">
        <v>16.899999999999999</v>
      </c>
    </row>
    <row r="57058" spans="7:7">
      <c r="G57058" s="23" t="s">
        <v>26</v>
      </c>
    </row>
    <row r="57059" spans="7:7">
      <c r="G57059" s="35">
        <v>12.2</v>
      </c>
    </row>
    <row r="57060" spans="7:7">
      <c r="G57060" s="36">
        <v>3.7</v>
      </c>
    </row>
    <row r="57061" spans="7:7">
      <c r="G57061" s="36">
        <v>0</v>
      </c>
    </row>
    <row r="57062" spans="7:7">
      <c r="G57062" s="37">
        <v>15.9</v>
      </c>
    </row>
    <row r="57063" spans="7:7">
      <c r="G57063" s="35">
        <v>0</v>
      </c>
    </row>
    <row r="57064" spans="7:7">
      <c r="G57064" s="36">
        <v>0</v>
      </c>
    </row>
    <row r="57065" spans="7:7">
      <c r="G57065" s="36">
        <v>0</v>
      </c>
    </row>
    <row r="57066" spans="7:7">
      <c r="G57066" s="37">
        <v>0</v>
      </c>
    </row>
    <row r="57067" spans="7:7">
      <c r="G57067" s="35">
        <v>0</v>
      </c>
    </row>
    <row r="57068" spans="7:7">
      <c r="G57068" s="36">
        <v>0.8</v>
      </c>
    </row>
    <row r="57069" spans="7:7">
      <c r="G57069" s="36">
        <v>0.1</v>
      </c>
    </row>
    <row r="57070" spans="7:7">
      <c r="G57070" s="37">
        <v>0.9</v>
      </c>
    </row>
    <row r="57071" spans="7:7">
      <c r="G57071" s="35">
        <v>0.1</v>
      </c>
    </row>
    <row r="57072" spans="7:7">
      <c r="G57072" s="36">
        <v>0</v>
      </c>
    </row>
    <row r="57073" spans="7:7">
      <c r="G57073" s="36">
        <v>0</v>
      </c>
    </row>
    <row r="57074" spans="7:7">
      <c r="G57074" s="37">
        <v>0.1</v>
      </c>
    </row>
    <row r="57075" spans="7:7">
      <c r="G57075" s="50">
        <v>16.899999999999999</v>
      </c>
    </row>
    <row r="57314" spans="7:7">
      <c r="G57314" s="23" t="s">
        <v>26</v>
      </c>
    </row>
    <row r="57315" spans="7:7">
      <c r="G57315" s="35">
        <v>12.2</v>
      </c>
    </row>
    <row r="57316" spans="7:7">
      <c r="G57316" s="36">
        <v>3.7</v>
      </c>
    </row>
    <row r="57317" spans="7:7">
      <c r="G57317" s="36">
        <v>0</v>
      </c>
    </row>
    <row r="57318" spans="7:7">
      <c r="G57318" s="37">
        <v>15.9</v>
      </c>
    </row>
    <row r="57319" spans="7:7">
      <c r="G57319" s="35">
        <v>0</v>
      </c>
    </row>
    <row r="57320" spans="7:7">
      <c r="G57320" s="36">
        <v>0</v>
      </c>
    </row>
    <row r="57321" spans="7:7">
      <c r="G57321" s="36">
        <v>0</v>
      </c>
    </row>
    <row r="57322" spans="7:7">
      <c r="G57322" s="37">
        <v>0</v>
      </c>
    </row>
    <row r="57323" spans="7:7">
      <c r="G57323" s="35">
        <v>0</v>
      </c>
    </row>
    <row r="57324" spans="7:7">
      <c r="G57324" s="36">
        <v>0.8</v>
      </c>
    </row>
    <row r="57325" spans="7:7">
      <c r="G57325" s="36">
        <v>0.1</v>
      </c>
    </row>
    <row r="57326" spans="7:7">
      <c r="G57326" s="37">
        <v>0.9</v>
      </c>
    </row>
    <row r="57327" spans="7:7">
      <c r="G57327" s="35">
        <v>0.1</v>
      </c>
    </row>
    <row r="57328" spans="7:7">
      <c r="G57328" s="36">
        <v>0</v>
      </c>
    </row>
    <row r="57329" spans="7:7">
      <c r="G57329" s="36">
        <v>0</v>
      </c>
    </row>
    <row r="57330" spans="7:7">
      <c r="G57330" s="37">
        <v>0.1</v>
      </c>
    </row>
    <row r="57331" spans="7:7">
      <c r="G57331" s="50">
        <v>16.899999999999999</v>
      </c>
    </row>
    <row r="57570" spans="7:7">
      <c r="G57570" s="23" t="s">
        <v>26</v>
      </c>
    </row>
    <row r="57571" spans="7:7">
      <c r="G57571" s="35">
        <v>12.2</v>
      </c>
    </row>
    <row r="57572" spans="7:7">
      <c r="G57572" s="36">
        <v>3.7</v>
      </c>
    </row>
    <row r="57573" spans="7:7">
      <c r="G57573" s="36">
        <v>0</v>
      </c>
    </row>
    <row r="57574" spans="7:7">
      <c r="G57574" s="37">
        <v>15.9</v>
      </c>
    </row>
    <row r="57575" spans="7:7">
      <c r="G57575" s="35">
        <v>0</v>
      </c>
    </row>
    <row r="57576" spans="7:7">
      <c r="G57576" s="36">
        <v>0</v>
      </c>
    </row>
    <row r="57577" spans="7:7">
      <c r="G57577" s="36">
        <v>0</v>
      </c>
    </row>
    <row r="57578" spans="7:7">
      <c r="G57578" s="37">
        <v>0</v>
      </c>
    </row>
    <row r="57579" spans="7:7">
      <c r="G57579" s="35">
        <v>0</v>
      </c>
    </row>
    <row r="57580" spans="7:7">
      <c r="G57580" s="36">
        <v>0.8</v>
      </c>
    </row>
    <row r="57581" spans="7:7">
      <c r="G57581" s="36">
        <v>0.1</v>
      </c>
    </row>
    <row r="57582" spans="7:7">
      <c r="G57582" s="37">
        <v>0.9</v>
      </c>
    </row>
    <row r="57583" spans="7:7">
      <c r="G57583" s="35">
        <v>0.1</v>
      </c>
    </row>
    <row r="57584" spans="7:7">
      <c r="G57584" s="36">
        <v>0</v>
      </c>
    </row>
    <row r="57585" spans="7:7">
      <c r="G57585" s="36">
        <v>0</v>
      </c>
    </row>
    <row r="57586" spans="7:7">
      <c r="G57586" s="37">
        <v>0.1</v>
      </c>
    </row>
    <row r="57587" spans="7:7">
      <c r="G57587" s="50">
        <v>16.899999999999999</v>
      </c>
    </row>
    <row r="57826" spans="7:7">
      <c r="G57826" s="23" t="s">
        <v>26</v>
      </c>
    </row>
    <row r="57827" spans="7:7">
      <c r="G57827" s="35">
        <v>12.2</v>
      </c>
    </row>
    <row r="57828" spans="7:7">
      <c r="G57828" s="36">
        <v>3.7</v>
      </c>
    </row>
    <row r="57829" spans="7:7">
      <c r="G57829" s="36">
        <v>0</v>
      </c>
    </row>
    <row r="57830" spans="7:7">
      <c r="G57830" s="37">
        <v>15.9</v>
      </c>
    </row>
    <row r="57831" spans="7:7">
      <c r="G57831" s="35">
        <v>0</v>
      </c>
    </row>
    <row r="57832" spans="7:7">
      <c r="G57832" s="36">
        <v>0</v>
      </c>
    </row>
    <row r="57833" spans="7:7">
      <c r="G57833" s="36">
        <v>0</v>
      </c>
    </row>
    <row r="57834" spans="7:7">
      <c r="G57834" s="37">
        <v>0</v>
      </c>
    </row>
    <row r="57835" spans="7:7">
      <c r="G57835" s="35">
        <v>0</v>
      </c>
    </row>
    <row r="57836" spans="7:7">
      <c r="G57836" s="36">
        <v>0.8</v>
      </c>
    </row>
    <row r="57837" spans="7:7">
      <c r="G57837" s="36">
        <v>0.1</v>
      </c>
    </row>
    <row r="57838" spans="7:7">
      <c r="G57838" s="37">
        <v>0.9</v>
      </c>
    </row>
    <row r="57839" spans="7:7">
      <c r="G57839" s="35">
        <v>0.1</v>
      </c>
    </row>
    <row r="57840" spans="7:7">
      <c r="G57840" s="36">
        <v>0</v>
      </c>
    </row>
    <row r="57841" spans="7:7">
      <c r="G57841" s="36">
        <v>0</v>
      </c>
    </row>
    <row r="57842" spans="7:7">
      <c r="G57842" s="37">
        <v>0.1</v>
      </c>
    </row>
    <row r="57843" spans="7:7">
      <c r="G57843" s="50">
        <v>16.899999999999999</v>
      </c>
    </row>
    <row r="58082" spans="7:7">
      <c r="G58082" s="23" t="s">
        <v>26</v>
      </c>
    </row>
    <row r="58083" spans="7:7">
      <c r="G58083" s="35">
        <v>12.2</v>
      </c>
    </row>
    <row r="58084" spans="7:7">
      <c r="G58084" s="36">
        <v>3.7</v>
      </c>
    </row>
    <row r="58085" spans="7:7">
      <c r="G58085" s="36">
        <v>0</v>
      </c>
    </row>
    <row r="58086" spans="7:7">
      <c r="G58086" s="37">
        <v>15.9</v>
      </c>
    </row>
    <row r="58087" spans="7:7">
      <c r="G58087" s="35">
        <v>0</v>
      </c>
    </row>
    <row r="58088" spans="7:7">
      <c r="G58088" s="36">
        <v>0</v>
      </c>
    </row>
    <row r="58089" spans="7:7">
      <c r="G58089" s="36">
        <v>0</v>
      </c>
    </row>
    <row r="58090" spans="7:7">
      <c r="G58090" s="37">
        <v>0</v>
      </c>
    </row>
    <row r="58091" spans="7:7">
      <c r="G58091" s="35">
        <v>0</v>
      </c>
    </row>
    <row r="58092" spans="7:7">
      <c r="G58092" s="36">
        <v>0.8</v>
      </c>
    </row>
    <row r="58093" spans="7:7">
      <c r="G58093" s="36">
        <v>0.1</v>
      </c>
    </row>
    <row r="58094" spans="7:7">
      <c r="G58094" s="37">
        <v>0.9</v>
      </c>
    </row>
    <row r="58095" spans="7:7">
      <c r="G58095" s="35">
        <v>0.1</v>
      </c>
    </row>
    <row r="58096" spans="7:7">
      <c r="G58096" s="36">
        <v>0</v>
      </c>
    </row>
    <row r="58097" spans="7:7">
      <c r="G58097" s="36">
        <v>0</v>
      </c>
    </row>
    <row r="58098" spans="7:7">
      <c r="G58098" s="37">
        <v>0.1</v>
      </c>
    </row>
    <row r="58099" spans="7:7">
      <c r="G58099" s="50">
        <v>16.899999999999999</v>
      </c>
    </row>
    <row r="58338" spans="7:7">
      <c r="G58338" s="23" t="s">
        <v>26</v>
      </c>
    </row>
    <row r="58339" spans="7:7">
      <c r="G58339" s="35">
        <v>12.2</v>
      </c>
    </row>
    <row r="58340" spans="7:7">
      <c r="G58340" s="36">
        <v>3.7</v>
      </c>
    </row>
    <row r="58341" spans="7:7">
      <c r="G58341" s="36">
        <v>0</v>
      </c>
    </row>
    <row r="58342" spans="7:7">
      <c r="G58342" s="37">
        <v>15.9</v>
      </c>
    </row>
    <row r="58343" spans="7:7">
      <c r="G58343" s="35">
        <v>0</v>
      </c>
    </row>
    <row r="58344" spans="7:7">
      <c r="G58344" s="36">
        <v>0</v>
      </c>
    </row>
    <row r="58345" spans="7:7">
      <c r="G58345" s="36">
        <v>0</v>
      </c>
    </row>
    <row r="58346" spans="7:7">
      <c r="G58346" s="37">
        <v>0</v>
      </c>
    </row>
    <row r="58347" spans="7:7">
      <c r="G58347" s="35">
        <v>0</v>
      </c>
    </row>
    <row r="58348" spans="7:7">
      <c r="G58348" s="36">
        <v>0.8</v>
      </c>
    </row>
    <row r="58349" spans="7:7">
      <c r="G58349" s="36">
        <v>0.1</v>
      </c>
    </row>
    <row r="58350" spans="7:7">
      <c r="G58350" s="37">
        <v>0.9</v>
      </c>
    </row>
    <row r="58351" spans="7:7">
      <c r="G58351" s="35">
        <v>0.1</v>
      </c>
    </row>
    <row r="58352" spans="7:7">
      <c r="G58352" s="36">
        <v>0</v>
      </c>
    </row>
    <row r="58353" spans="7:7">
      <c r="G58353" s="36">
        <v>0</v>
      </c>
    </row>
    <row r="58354" spans="7:7">
      <c r="G58354" s="37">
        <v>0.1</v>
      </c>
    </row>
    <row r="58355" spans="7:7">
      <c r="G58355" s="50">
        <v>16.899999999999999</v>
      </c>
    </row>
    <row r="58594" spans="7:7">
      <c r="G58594" s="23" t="s">
        <v>26</v>
      </c>
    </row>
    <row r="58595" spans="7:7">
      <c r="G58595" s="35">
        <v>12.2</v>
      </c>
    </row>
    <row r="58596" spans="7:7">
      <c r="G58596" s="36">
        <v>3.7</v>
      </c>
    </row>
    <row r="58597" spans="7:7">
      <c r="G58597" s="36">
        <v>0</v>
      </c>
    </row>
    <row r="58598" spans="7:7">
      <c r="G58598" s="37">
        <v>15.9</v>
      </c>
    </row>
    <row r="58599" spans="7:7">
      <c r="G58599" s="35">
        <v>0</v>
      </c>
    </row>
    <row r="58600" spans="7:7">
      <c r="G58600" s="36">
        <v>0</v>
      </c>
    </row>
    <row r="58601" spans="7:7">
      <c r="G58601" s="36">
        <v>0</v>
      </c>
    </row>
    <row r="58602" spans="7:7">
      <c r="G58602" s="37">
        <v>0</v>
      </c>
    </row>
    <row r="58603" spans="7:7">
      <c r="G58603" s="35">
        <v>0</v>
      </c>
    </row>
    <row r="58604" spans="7:7">
      <c r="G58604" s="36">
        <v>0.8</v>
      </c>
    </row>
    <row r="58605" spans="7:7">
      <c r="G58605" s="36">
        <v>0.1</v>
      </c>
    </row>
    <row r="58606" spans="7:7">
      <c r="G58606" s="37">
        <v>0.9</v>
      </c>
    </row>
    <row r="58607" spans="7:7">
      <c r="G58607" s="35">
        <v>0.1</v>
      </c>
    </row>
    <row r="58608" spans="7:7">
      <c r="G58608" s="36">
        <v>0</v>
      </c>
    </row>
    <row r="58609" spans="7:7">
      <c r="G58609" s="36">
        <v>0</v>
      </c>
    </row>
    <row r="58610" spans="7:7">
      <c r="G58610" s="37">
        <v>0.1</v>
      </c>
    </row>
    <row r="58611" spans="7:7">
      <c r="G58611" s="50">
        <v>16.899999999999999</v>
      </c>
    </row>
    <row r="58850" spans="7:7">
      <c r="G58850" s="23" t="s">
        <v>26</v>
      </c>
    </row>
    <row r="58851" spans="7:7">
      <c r="G58851" s="35">
        <v>12.2</v>
      </c>
    </row>
    <row r="58852" spans="7:7">
      <c r="G58852" s="36">
        <v>3.7</v>
      </c>
    </row>
    <row r="58853" spans="7:7">
      <c r="G58853" s="36">
        <v>0</v>
      </c>
    </row>
    <row r="58854" spans="7:7">
      <c r="G58854" s="37">
        <v>15.9</v>
      </c>
    </row>
    <row r="58855" spans="7:7">
      <c r="G58855" s="35">
        <v>0</v>
      </c>
    </row>
    <row r="58856" spans="7:7">
      <c r="G58856" s="36">
        <v>0</v>
      </c>
    </row>
    <row r="58857" spans="7:7">
      <c r="G58857" s="36">
        <v>0</v>
      </c>
    </row>
    <row r="58858" spans="7:7">
      <c r="G58858" s="37">
        <v>0</v>
      </c>
    </row>
    <row r="58859" spans="7:7">
      <c r="G58859" s="35">
        <v>0</v>
      </c>
    </row>
    <row r="58860" spans="7:7">
      <c r="G58860" s="36">
        <v>0.8</v>
      </c>
    </row>
    <row r="58861" spans="7:7">
      <c r="G58861" s="36">
        <v>0.1</v>
      </c>
    </row>
    <row r="58862" spans="7:7">
      <c r="G58862" s="37">
        <v>0.9</v>
      </c>
    </row>
    <row r="58863" spans="7:7">
      <c r="G58863" s="35">
        <v>0.1</v>
      </c>
    </row>
    <row r="58864" spans="7:7">
      <c r="G58864" s="36">
        <v>0</v>
      </c>
    </row>
    <row r="58865" spans="7:7">
      <c r="G58865" s="36">
        <v>0</v>
      </c>
    </row>
    <row r="58866" spans="7:7">
      <c r="G58866" s="37">
        <v>0.1</v>
      </c>
    </row>
    <row r="58867" spans="7:7">
      <c r="G58867" s="50">
        <v>16.899999999999999</v>
      </c>
    </row>
    <row r="59106" spans="7:7">
      <c r="G59106" s="23" t="s">
        <v>26</v>
      </c>
    </row>
    <row r="59107" spans="7:7">
      <c r="G59107" s="35">
        <v>12.2</v>
      </c>
    </row>
    <row r="59108" spans="7:7">
      <c r="G59108" s="36">
        <v>3.7</v>
      </c>
    </row>
    <row r="59109" spans="7:7">
      <c r="G59109" s="36">
        <v>0</v>
      </c>
    </row>
    <row r="59110" spans="7:7">
      <c r="G59110" s="37">
        <v>15.9</v>
      </c>
    </row>
    <row r="59111" spans="7:7">
      <c r="G59111" s="35">
        <v>0</v>
      </c>
    </row>
    <row r="59112" spans="7:7">
      <c r="G59112" s="36">
        <v>0</v>
      </c>
    </row>
    <row r="59113" spans="7:7">
      <c r="G59113" s="36">
        <v>0</v>
      </c>
    </row>
    <row r="59114" spans="7:7">
      <c r="G59114" s="37">
        <v>0</v>
      </c>
    </row>
    <row r="59115" spans="7:7">
      <c r="G59115" s="35">
        <v>0</v>
      </c>
    </row>
    <row r="59116" spans="7:7">
      <c r="G59116" s="36">
        <v>0.8</v>
      </c>
    </row>
    <row r="59117" spans="7:7">
      <c r="G59117" s="36">
        <v>0.1</v>
      </c>
    </row>
    <row r="59118" spans="7:7">
      <c r="G59118" s="37">
        <v>0.9</v>
      </c>
    </row>
    <row r="59119" spans="7:7">
      <c r="G59119" s="35">
        <v>0.1</v>
      </c>
    </row>
    <row r="59120" spans="7:7">
      <c r="G59120" s="36">
        <v>0</v>
      </c>
    </row>
    <row r="59121" spans="7:7">
      <c r="G59121" s="36">
        <v>0</v>
      </c>
    </row>
    <row r="59122" spans="7:7">
      <c r="G59122" s="37">
        <v>0.1</v>
      </c>
    </row>
    <row r="59123" spans="7:7">
      <c r="G59123" s="50">
        <v>16.899999999999999</v>
      </c>
    </row>
    <row r="59362" spans="7:7">
      <c r="G59362" s="23" t="s">
        <v>26</v>
      </c>
    </row>
    <row r="59363" spans="7:7">
      <c r="G59363" s="35">
        <v>12.2</v>
      </c>
    </row>
    <row r="59364" spans="7:7">
      <c r="G59364" s="36">
        <v>3.7</v>
      </c>
    </row>
    <row r="59365" spans="7:7">
      <c r="G59365" s="36">
        <v>0</v>
      </c>
    </row>
    <row r="59366" spans="7:7">
      <c r="G59366" s="37">
        <v>15.9</v>
      </c>
    </row>
    <row r="59367" spans="7:7">
      <c r="G59367" s="35">
        <v>0</v>
      </c>
    </row>
    <row r="59368" spans="7:7">
      <c r="G59368" s="36">
        <v>0</v>
      </c>
    </row>
    <row r="59369" spans="7:7">
      <c r="G59369" s="36">
        <v>0</v>
      </c>
    </row>
    <row r="59370" spans="7:7">
      <c r="G59370" s="37">
        <v>0</v>
      </c>
    </row>
    <row r="59371" spans="7:7">
      <c r="G59371" s="35">
        <v>0</v>
      </c>
    </row>
    <row r="59372" spans="7:7">
      <c r="G59372" s="36">
        <v>0.8</v>
      </c>
    </row>
    <row r="59373" spans="7:7">
      <c r="G59373" s="36">
        <v>0.1</v>
      </c>
    </row>
    <row r="59374" spans="7:7">
      <c r="G59374" s="37">
        <v>0.9</v>
      </c>
    </row>
    <row r="59375" spans="7:7">
      <c r="G59375" s="35">
        <v>0.1</v>
      </c>
    </row>
    <row r="59376" spans="7:7">
      <c r="G59376" s="36">
        <v>0</v>
      </c>
    </row>
    <row r="59377" spans="7:7">
      <c r="G59377" s="36">
        <v>0</v>
      </c>
    </row>
    <row r="59378" spans="7:7">
      <c r="G59378" s="37">
        <v>0.1</v>
      </c>
    </row>
    <row r="59379" spans="7:7">
      <c r="G59379" s="50">
        <v>16.899999999999999</v>
      </c>
    </row>
    <row r="59618" spans="7:7">
      <c r="G59618" s="23" t="s">
        <v>26</v>
      </c>
    </row>
    <row r="59619" spans="7:7">
      <c r="G59619" s="35">
        <v>12.2</v>
      </c>
    </row>
    <row r="59620" spans="7:7">
      <c r="G59620" s="36">
        <v>3.7</v>
      </c>
    </row>
    <row r="59621" spans="7:7">
      <c r="G59621" s="36">
        <v>0</v>
      </c>
    </row>
    <row r="59622" spans="7:7">
      <c r="G59622" s="37">
        <v>15.9</v>
      </c>
    </row>
    <row r="59623" spans="7:7">
      <c r="G59623" s="35">
        <v>0</v>
      </c>
    </row>
    <row r="59624" spans="7:7">
      <c r="G59624" s="36">
        <v>0</v>
      </c>
    </row>
    <row r="59625" spans="7:7">
      <c r="G59625" s="36">
        <v>0</v>
      </c>
    </row>
    <row r="59626" spans="7:7">
      <c r="G59626" s="37">
        <v>0</v>
      </c>
    </row>
    <row r="59627" spans="7:7">
      <c r="G59627" s="35">
        <v>0</v>
      </c>
    </row>
    <row r="59628" spans="7:7">
      <c r="G59628" s="36">
        <v>0.8</v>
      </c>
    </row>
    <row r="59629" spans="7:7">
      <c r="G59629" s="36">
        <v>0.1</v>
      </c>
    </row>
    <row r="59630" spans="7:7">
      <c r="G59630" s="37">
        <v>0.9</v>
      </c>
    </row>
    <row r="59631" spans="7:7">
      <c r="G59631" s="35">
        <v>0.1</v>
      </c>
    </row>
    <row r="59632" spans="7:7">
      <c r="G59632" s="36">
        <v>0</v>
      </c>
    </row>
    <row r="59633" spans="7:7">
      <c r="G59633" s="36">
        <v>0</v>
      </c>
    </row>
    <row r="59634" spans="7:7">
      <c r="G59634" s="37">
        <v>0.1</v>
      </c>
    </row>
    <row r="59635" spans="7:7">
      <c r="G59635" s="50">
        <v>16.899999999999999</v>
      </c>
    </row>
    <row r="59874" spans="7:7">
      <c r="G59874" s="23" t="s">
        <v>26</v>
      </c>
    </row>
    <row r="59875" spans="7:7">
      <c r="G59875" s="35">
        <v>12.2</v>
      </c>
    </row>
    <row r="59876" spans="7:7">
      <c r="G59876" s="36">
        <v>3.7</v>
      </c>
    </row>
    <row r="59877" spans="7:7">
      <c r="G59877" s="36">
        <v>0</v>
      </c>
    </row>
    <row r="59878" spans="7:7">
      <c r="G59878" s="37">
        <v>15.9</v>
      </c>
    </row>
    <row r="59879" spans="7:7">
      <c r="G59879" s="35">
        <v>0</v>
      </c>
    </row>
    <row r="59880" spans="7:7">
      <c r="G59880" s="36">
        <v>0</v>
      </c>
    </row>
    <row r="59881" spans="7:7">
      <c r="G59881" s="36">
        <v>0</v>
      </c>
    </row>
    <row r="59882" spans="7:7">
      <c r="G59882" s="37">
        <v>0</v>
      </c>
    </row>
    <row r="59883" spans="7:7">
      <c r="G59883" s="35">
        <v>0</v>
      </c>
    </row>
    <row r="59884" spans="7:7">
      <c r="G59884" s="36">
        <v>0.8</v>
      </c>
    </row>
    <row r="59885" spans="7:7">
      <c r="G59885" s="36">
        <v>0.1</v>
      </c>
    </row>
    <row r="59886" spans="7:7">
      <c r="G59886" s="37">
        <v>0.9</v>
      </c>
    </row>
    <row r="59887" spans="7:7">
      <c r="G59887" s="35">
        <v>0.1</v>
      </c>
    </row>
    <row r="59888" spans="7:7">
      <c r="G59888" s="36">
        <v>0</v>
      </c>
    </row>
    <row r="59889" spans="7:7">
      <c r="G59889" s="36">
        <v>0</v>
      </c>
    </row>
    <row r="59890" spans="7:7">
      <c r="G59890" s="37">
        <v>0.1</v>
      </c>
    </row>
    <row r="59891" spans="7:7">
      <c r="G59891" s="50">
        <v>16.899999999999999</v>
      </c>
    </row>
    <row r="60130" spans="7:7">
      <c r="G60130" s="23" t="s">
        <v>26</v>
      </c>
    </row>
    <row r="60131" spans="7:7">
      <c r="G60131" s="35">
        <v>12.2</v>
      </c>
    </row>
    <row r="60132" spans="7:7">
      <c r="G60132" s="36">
        <v>3.7</v>
      </c>
    </row>
    <row r="60133" spans="7:7">
      <c r="G60133" s="36">
        <v>0</v>
      </c>
    </row>
    <row r="60134" spans="7:7">
      <c r="G60134" s="37">
        <v>15.9</v>
      </c>
    </row>
    <row r="60135" spans="7:7">
      <c r="G60135" s="35">
        <v>0</v>
      </c>
    </row>
    <row r="60136" spans="7:7">
      <c r="G60136" s="36">
        <v>0</v>
      </c>
    </row>
    <row r="60137" spans="7:7">
      <c r="G60137" s="36">
        <v>0</v>
      </c>
    </row>
    <row r="60138" spans="7:7">
      <c r="G60138" s="37">
        <v>0</v>
      </c>
    </row>
    <row r="60139" spans="7:7">
      <c r="G60139" s="35">
        <v>0</v>
      </c>
    </row>
    <row r="60140" spans="7:7">
      <c r="G60140" s="36">
        <v>0.8</v>
      </c>
    </row>
    <row r="60141" spans="7:7">
      <c r="G60141" s="36">
        <v>0.1</v>
      </c>
    </row>
    <row r="60142" spans="7:7">
      <c r="G60142" s="37">
        <v>0.9</v>
      </c>
    </row>
    <row r="60143" spans="7:7">
      <c r="G60143" s="35">
        <v>0.1</v>
      </c>
    </row>
    <row r="60144" spans="7:7">
      <c r="G60144" s="36">
        <v>0</v>
      </c>
    </row>
    <row r="60145" spans="7:7">
      <c r="G60145" s="36">
        <v>0</v>
      </c>
    </row>
    <row r="60146" spans="7:7">
      <c r="G60146" s="37">
        <v>0.1</v>
      </c>
    </row>
    <row r="60147" spans="7:7">
      <c r="G60147" s="50">
        <v>16.899999999999999</v>
      </c>
    </row>
    <row r="60386" spans="7:7">
      <c r="G60386" s="23" t="s">
        <v>26</v>
      </c>
    </row>
    <row r="60387" spans="7:7">
      <c r="G60387" s="35">
        <v>12.2</v>
      </c>
    </row>
    <row r="60388" spans="7:7">
      <c r="G60388" s="36">
        <v>3.7</v>
      </c>
    </row>
    <row r="60389" spans="7:7">
      <c r="G60389" s="36">
        <v>0</v>
      </c>
    </row>
    <row r="60390" spans="7:7">
      <c r="G60390" s="37">
        <v>15.9</v>
      </c>
    </row>
    <row r="60391" spans="7:7">
      <c r="G60391" s="35">
        <v>0</v>
      </c>
    </row>
    <row r="60392" spans="7:7">
      <c r="G60392" s="36">
        <v>0</v>
      </c>
    </row>
    <row r="60393" spans="7:7">
      <c r="G60393" s="36">
        <v>0</v>
      </c>
    </row>
    <row r="60394" spans="7:7">
      <c r="G60394" s="37">
        <v>0</v>
      </c>
    </row>
    <row r="60395" spans="7:7">
      <c r="G60395" s="35">
        <v>0</v>
      </c>
    </row>
    <row r="60396" spans="7:7">
      <c r="G60396" s="36">
        <v>0.8</v>
      </c>
    </row>
    <row r="60397" spans="7:7">
      <c r="G60397" s="36">
        <v>0.1</v>
      </c>
    </row>
    <row r="60398" spans="7:7">
      <c r="G60398" s="37">
        <v>0.9</v>
      </c>
    </row>
    <row r="60399" spans="7:7">
      <c r="G60399" s="35">
        <v>0.1</v>
      </c>
    </row>
    <row r="60400" spans="7:7">
      <c r="G60400" s="36">
        <v>0</v>
      </c>
    </row>
    <row r="60401" spans="7:7">
      <c r="G60401" s="36">
        <v>0</v>
      </c>
    </row>
    <row r="60402" spans="7:7">
      <c r="G60402" s="37">
        <v>0.1</v>
      </c>
    </row>
    <row r="60403" spans="7:7">
      <c r="G60403" s="50">
        <v>16.899999999999999</v>
      </c>
    </row>
    <row r="60642" spans="7:7">
      <c r="G60642" s="23" t="s">
        <v>26</v>
      </c>
    </row>
    <row r="60643" spans="7:7">
      <c r="G60643" s="35">
        <v>12.2</v>
      </c>
    </row>
    <row r="60644" spans="7:7">
      <c r="G60644" s="36">
        <v>3.7</v>
      </c>
    </row>
    <row r="60645" spans="7:7">
      <c r="G60645" s="36">
        <v>0</v>
      </c>
    </row>
    <row r="60646" spans="7:7">
      <c r="G60646" s="37">
        <v>15.9</v>
      </c>
    </row>
    <row r="60647" spans="7:7">
      <c r="G60647" s="35">
        <v>0</v>
      </c>
    </row>
    <row r="60648" spans="7:7">
      <c r="G60648" s="36">
        <v>0</v>
      </c>
    </row>
    <row r="60649" spans="7:7">
      <c r="G60649" s="36">
        <v>0</v>
      </c>
    </row>
    <row r="60650" spans="7:7">
      <c r="G60650" s="37">
        <v>0</v>
      </c>
    </row>
    <row r="60651" spans="7:7">
      <c r="G60651" s="35">
        <v>0</v>
      </c>
    </row>
    <row r="60652" spans="7:7">
      <c r="G60652" s="36">
        <v>0.8</v>
      </c>
    </row>
    <row r="60653" spans="7:7">
      <c r="G60653" s="36">
        <v>0.1</v>
      </c>
    </row>
    <row r="60654" spans="7:7">
      <c r="G60654" s="37">
        <v>0.9</v>
      </c>
    </row>
    <row r="60655" spans="7:7">
      <c r="G60655" s="35">
        <v>0.1</v>
      </c>
    </row>
    <row r="60656" spans="7:7">
      <c r="G60656" s="36">
        <v>0</v>
      </c>
    </row>
    <row r="60657" spans="7:7">
      <c r="G60657" s="36">
        <v>0</v>
      </c>
    </row>
    <row r="60658" spans="7:7">
      <c r="G60658" s="37">
        <v>0.1</v>
      </c>
    </row>
    <row r="60659" spans="7:7">
      <c r="G60659" s="50">
        <v>16.899999999999999</v>
      </c>
    </row>
    <row r="60898" spans="7:7">
      <c r="G60898" s="23" t="s">
        <v>26</v>
      </c>
    </row>
    <row r="60899" spans="7:7">
      <c r="G60899" s="35">
        <v>12.2</v>
      </c>
    </row>
    <row r="60900" spans="7:7">
      <c r="G60900" s="36">
        <v>3.7</v>
      </c>
    </row>
    <row r="60901" spans="7:7">
      <c r="G60901" s="36">
        <v>0</v>
      </c>
    </row>
    <row r="60902" spans="7:7">
      <c r="G60902" s="37">
        <v>15.9</v>
      </c>
    </row>
    <row r="60903" spans="7:7">
      <c r="G60903" s="35">
        <v>0</v>
      </c>
    </row>
    <row r="60904" spans="7:7">
      <c r="G60904" s="36">
        <v>0</v>
      </c>
    </row>
    <row r="60905" spans="7:7">
      <c r="G60905" s="36">
        <v>0</v>
      </c>
    </row>
    <row r="60906" spans="7:7">
      <c r="G60906" s="37">
        <v>0</v>
      </c>
    </row>
    <row r="60907" spans="7:7">
      <c r="G60907" s="35">
        <v>0</v>
      </c>
    </row>
    <row r="60908" spans="7:7">
      <c r="G60908" s="36">
        <v>0.8</v>
      </c>
    </row>
    <row r="60909" spans="7:7">
      <c r="G60909" s="36">
        <v>0.1</v>
      </c>
    </row>
    <row r="60910" spans="7:7">
      <c r="G60910" s="37">
        <v>0.9</v>
      </c>
    </row>
    <row r="60911" spans="7:7">
      <c r="G60911" s="35">
        <v>0.1</v>
      </c>
    </row>
    <row r="60912" spans="7:7">
      <c r="G60912" s="36">
        <v>0</v>
      </c>
    </row>
    <row r="60913" spans="7:7">
      <c r="G60913" s="36">
        <v>0</v>
      </c>
    </row>
    <row r="60914" spans="7:7">
      <c r="G60914" s="37">
        <v>0.1</v>
      </c>
    </row>
    <row r="60915" spans="7:7">
      <c r="G60915" s="50">
        <v>16.899999999999999</v>
      </c>
    </row>
    <row r="61154" spans="7:7">
      <c r="G61154" s="23" t="s">
        <v>26</v>
      </c>
    </row>
    <row r="61155" spans="7:7">
      <c r="G61155" s="35">
        <v>12.2</v>
      </c>
    </row>
    <row r="61156" spans="7:7">
      <c r="G61156" s="36">
        <v>3.7</v>
      </c>
    </row>
    <row r="61157" spans="7:7">
      <c r="G61157" s="36">
        <v>0</v>
      </c>
    </row>
    <row r="61158" spans="7:7">
      <c r="G61158" s="37">
        <v>15.9</v>
      </c>
    </row>
    <row r="61159" spans="7:7">
      <c r="G61159" s="35">
        <v>0</v>
      </c>
    </row>
    <row r="61160" spans="7:7">
      <c r="G61160" s="36">
        <v>0</v>
      </c>
    </row>
    <row r="61161" spans="7:7">
      <c r="G61161" s="36">
        <v>0</v>
      </c>
    </row>
    <row r="61162" spans="7:7">
      <c r="G61162" s="37">
        <v>0</v>
      </c>
    </row>
    <row r="61163" spans="7:7">
      <c r="G61163" s="35">
        <v>0</v>
      </c>
    </row>
    <row r="61164" spans="7:7">
      <c r="G61164" s="36">
        <v>0.8</v>
      </c>
    </row>
    <row r="61165" spans="7:7">
      <c r="G61165" s="36">
        <v>0.1</v>
      </c>
    </row>
    <row r="61166" spans="7:7">
      <c r="G61166" s="37">
        <v>0.9</v>
      </c>
    </row>
    <row r="61167" spans="7:7">
      <c r="G61167" s="35">
        <v>0.1</v>
      </c>
    </row>
    <row r="61168" spans="7:7">
      <c r="G61168" s="36">
        <v>0</v>
      </c>
    </row>
    <row r="61169" spans="7:7">
      <c r="G61169" s="36">
        <v>0</v>
      </c>
    </row>
    <row r="61170" spans="7:7">
      <c r="G61170" s="37">
        <v>0.1</v>
      </c>
    </row>
    <row r="61171" spans="7:7">
      <c r="G61171" s="50">
        <v>16.899999999999999</v>
      </c>
    </row>
    <row r="61410" spans="7:7">
      <c r="G61410" s="23" t="s">
        <v>26</v>
      </c>
    </row>
    <row r="61411" spans="7:7">
      <c r="G61411" s="35">
        <v>12.2</v>
      </c>
    </row>
    <row r="61412" spans="7:7">
      <c r="G61412" s="36">
        <v>3.7</v>
      </c>
    </row>
    <row r="61413" spans="7:7">
      <c r="G61413" s="36">
        <v>0</v>
      </c>
    </row>
    <row r="61414" spans="7:7">
      <c r="G61414" s="37">
        <v>15.9</v>
      </c>
    </row>
    <row r="61415" spans="7:7">
      <c r="G61415" s="35">
        <v>0</v>
      </c>
    </row>
    <row r="61416" spans="7:7">
      <c r="G61416" s="36">
        <v>0</v>
      </c>
    </row>
    <row r="61417" spans="7:7">
      <c r="G61417" s="36">
        <v>0</v>
      </c>
    </row>
    <row r="61418" spans="7:7">
      <c r="G61418" s="37">
        <v>0</v>
      </c>
    </row>
    <row r="61419" spans="7:7">
      <c r="G61419" s="35">
        <v>0</v>
      </c>
    </row>
    <row r="61420" spans="7:7">
      <c r="G61420" s="36">
        <v>0.8</v>
      </c>
    </row>
    <row r="61421" spans="7:7">
      <c r="G61421" s="36">
        <v>0.1</v>
      </c>
    </row>
    <row r="61422" spans="7:7">
      <c r="G61422" s="37">
        <v>0.9</v>
      </c>
    </row>
    <row r="61423" spans="7:7">
      <c r="G61423" s="35">
        <v>0.1</v>
      </c>
    </row>
    <row r="61424" spans="7:7">
      <c r="G61424" s="36">
        <v>0</v>
      </c>
    </row>
    <row r="61425" spans="7:7">
      <c r="G61425" s="36">
        <v>0</v>
      </c>
    </row>
    <row r="61426" spans="7:7">
      <c r="G61426" s="37">
        <v>0.1</v>
      </c>
    </row>
    <row r="61427" spans="7:7">
      <c r="G61427" s="50">
        <v>16.899999999999999</v>
      </c>
    </row>
    <row r="61666" spans="7:7">
      <c r="G61666" s="23" t="s">
        <v>26</v>
      </c>
    </row>
    <row r="61667" spans="7:7">
      <c r="G61667" s="35">
        <v>12.2</v>
      </c>
    </row>
    <row r="61668" spans="7:7">
      <c r="G61668" s="36">
        <v>3.7</v>
      </c>
    </row>
    <row r="61669" spans="7:7">
      <c r="G61669" s="36">
        <v>0</v>
      </c>
    </row>
    <row r="61670" spans="7:7">
      <c r="G61670" s="37">
        <v>15.9</v>
      </c>
    </row>
    <row r="61671" spans="7:7">
      <c r="G61671" s="35">
        <v>0</v>
      </c>
    </row>
    <row r="61672" spans="7:7">
      <c r="G61672" s="36">
        <v>0</v>
      </c>
    </row>
    <row r="61673" spans="7:7">
      <c r="G61673" s="36">
        <v>0</v>
      </c>
    </row>
    <row r="61674" spans="7:7">
      <c r="G61674" s="37">
        <v>0</v>
      </c>
    </row>
    <row r="61675" spans="7:7">
      <c r="G61675" s="35">
        <v>0</v>
      </c>
    </row>
    <row r="61676" spans="7:7">
      <c r="G61676" s="36">
        <v>0.8</v>
      </c>
    </row>
    <row r="61677" spans="7:7">
      <c r="G61677" s="36">
        <v>0.1</v>
      </c>
    </row>
    <row r="61678" spans="7:7">
      <c r="G61678" s="37">
        <v>0.9</v>
      </c>
    </row>
    <row r="61679" spans="7:7">
      <c r="G61679" s="35">
        <v>0.1</v>
      </c>
    </row>
    <row r="61680" spans="7:7">
      <c r="G61680" s="36">
        <v>0</v>
      </c>
    </row>
    <row r="61681" spans="7:7">
      <c r="G61681" s="36">
        <v>0</v>
      </c>
    </row>
    <row r="61682" spans="7:7">
      <c r="G61682" s="37">
        <v>0.1</v>
      </c>
    </row>
    <row r="61683" spans="7:7">
      <c r="G61683" s="50">
        <v>16.899999999999999</v>
      </c>
    </row>
    <row r="61922" spans="7:7">
      <c r="G61922" s="23" t="s">
        <v>26</v>
      </c>
    </row>
    <row r="61923" spans="7:7">
      <c r="G61923" s="35">
        <v>12.2</v>
      </c>
    </row>
    <row r="61924" spans="7:7">
      <c r="G61924" s="36">
        <v>3.7</v>
      </c>
    </row>
    <row r="61925" spans="7:7">
      <c r="G61925" s="36">
        <v>0</v>
      </c>
    </row>
    <row r="61926" spans="7:7">
      <c r="G61926" s="37">
        <v>15.9</v>
      </c>
    </row>
    <row r="61927" spans="7:7">
      <c r="G61927" s="35">
        <v>0</v>
      </c>
    </row>
    <row r="61928" spans="7:7">
      <c r="G61928" s="36">
        <v>0</v>
      </c>
    </row>
    <row r="61929" spans="7:7">
      <c r="G61929" s="36">
        <v>0</v>
      </c>
    </row>
    <row r="61930" spans="7:7">
      <c r="G61930" s="37">
        <v>0</v>
      </c>
    </row>
    <row r="61931" spans="7:7">
      <c r="G61931" s="35">
        <v>0</v>
      </c>
    </row>
    <row r="61932" spans="7:7">
      <c r="G61932" s="36">
        <v>0.8</v>
      </c>
    </row>
    <row r="61933" spans="7:7">
      <c r="G61933" s="36">
        <v>0.1</v>
      </c>
    </row>
    <row r="61934" spans="7:7">
      <c r="G61934" s="37">
        <v>0.9</v>
      </c>
    </row>
    <row r="61935" spans="7:7">
      <c r="G61935" s="35">
        <v>0.1</v>
      </c>
    </row>
    <row r="61936" spans="7:7">
      <c r="G61936" s="36">
        <v>0</v>
      </c>
    </row>
    <row r="61937" spans="7:7">
      <c r="G61937" s="36">
        <v>0</v>
      </c>
    </row>
    <row r="61938" spans="7:7">
      <c r="G61938" s="37">
        <v>0.1</v>
      </c>
    </row>
    <row r="61939" spans="7:7">
      <c r="G61939" s="50">
        <v>16.899999999999999</v>
      </c>
    </row>
    <row r="62178" spans="7:7">
      <c r="G62178" s="23" t="s">
        <v>26</v>
      </c>
    </row>
    <row r="62179" spans="7:7">
      <c r="G62179" s="35">
        <v>12.2</v>
      </c>
    </row>
    <row r="62180" spans="7:7">
      <c r="G62180" s="36">
        <v>3.7</v>
      </c>
    </row>
    <row r="62181" spans="7:7">
      <c r="G62181" s="36">
        <v>0</v>
      </c>
    </row>
    <row r="62182" spans="7:7">
      <c r="G62182" s="37">
        <v>15.9</v>
      </c>
    </row>
    <row r="62183" spans="7:7">
      <c r="G62183" s="35">
        <v>0</v>
      </c>
    </row>
    <row r="62184" spans="7:7">
      <c r="G62184" s="36">
        <v>0</v>
      </c>
    </row>
    <row r="62185" spans="7:7">
      <c r="G62185" s="36">
        <v>0</v>
      </c>
    </row>
    <row r="62186" spans="7:7">
      <c r="G62186" s="37">
        <v>0</v>
      </c>
    </row>
    <row r="62187" spans="7:7">
      <c r="G62187" s="35">
        <v>0</v>
      </c>
    </row>
    <row r="62188" spans="7:7">
      <c r="G62188" s="36">
        <v>0.8</v>
      </c>
    </row>
    <row r="62189" spans="7:7">
      <c r="G62189" s="36">
        <v>0.1</v>
      </c>
    </row>
    <row r="62190" spans="7:7">
      <c r="G62190" s="37">
        <v>0.9</v>
      </c>
    </row>
    <row r="62191" spans="7:7">
      <c r="G62191" s="35">
        <v>0.1</v>
      </c>
    </row>
    <row r="62192" spans="7:7">
      <c r="G62192" s="36">
        <v>0</v>
      </c>
    </row>
    <row r="62193" spans="7:7">
      <c r="G62193" s="36">
        <v>0</v>
      </c>
    </row>
    <row r="62194" spans="7:7">
      <c r="G62194" s="37">
        <v>0.1</v>
      </c>
    </row>
    <row r="62195" spans="7:7">
      <c r="G62195" s="50">
        <v>16.899999999999999</v>
      </c>
    </row>
    <row r="62434" spans="7:7">
      <c r="G62434" s="23" t="s">
        <v>26</v>
      </c>
    </row>
    <row r="62435" spans="7:7">
      <c r="G62435" s="35">
        <v>12.2</v>
      </c>
    </row>
    <row r="62436" spans="7:7">
      <c r="G62436" s="36">
        <v>3.7</v>
      </c>
    </row>
    <row r="62437" spans="7:7">
      <c r="G62437" s="36">
        <v>0</v>
      </c>
    </row>
    <row r="62438" spans="7:7">
      <c r="G62438" s="37">
        <v>15.9</v>
      </c>
    </row>
    <row r="62439" spans="7:7">
      <c r="G62439" s="35">
        <v>0</v>
      </c>
    </row>
    <row r="62440" spans="7:7">
      <c r="G62440" s="36">
        <v>0</v>
      </c>
    </row>
    <row r="62441" spans="7:7">
      <c r="G62441" s="36">
        <v>0</v>
      </c>
    </row>
    <row r="62442" spans="7:7">
      <c r="G62442" s="37">
        <v>0</v>
      </c>
    </row>
    <row r="62443" spans="7:7">
      <c r="G62443" s="35">
        <v>0</v>
      </c>
    </row>
    <row r="62444" spans="7:7">
      <c r="G62444" s="36">
        <v>0.8</v>
      </c>
    </row>
    <row r="62445" spans="7:7">
      <c r="G62445" s="36">
        <v>0.1</v>
      </c>
    </row>
    <row r="62446" spans="7:7">
      <c r="G62446" s="37">
        <v>0.9</v>
      </c>
    </row>
    <row r="62447" spans="7:7">
      <c r="G62447" s="35">
        <v>0.1</v>
      </c>
    </row>
    <row r="62448" spans="7:7">
      <c r="G62448" s="36">
        <v>0</v>
      </c>
    </row>
    <row r="62449" spans="7:7">
      <c r="G62449" s="36">
        <v>0</v>
      </c>
    </row>
    <row r="62450" spans="7:7">
      <c r="G62450" s="37">
        <v>0.1</v>
      </c>
    </row>
    <row r="62451" spans="7:7">
      <c r="G62451" s="50">
        <v>16.899999999999999</v>
      </c>
    </row>
    <row r="62690" spans="7:7">
      <c r="G62690" s="23" t="s">
        <v>26</v>
      </c>
    </row>
    <row r="62691" spans="7:7">
      <c r="G62691" s="35">
        <v>12.2</v>
      </c>
    </row>
    <row r="62692" spans="7:7">
      <c r="G62692" s="36">
        <v>3.7</v>
      </c>
    </row>
    <row r="62693" spans="7:7">
      <c r="G62693" s="36">
        <v>0</v>
      </c>
    </row>
    <row r="62694" spans="7:7">
      <c r="G62694" s="37">
        <v>15.9</v>
      </c>
    </row>
    <row r="62695" spans="7:7">
      <c r="G62695" s="35">
        <v>0</v>
      </c>
    </row>
    <row r="62696" spans="7:7">
      <c r="G62696" s="36">
        <v>0</v>
      </c>
    </row>
    <row r="62697" spans="7:7">
      <c r="G62697" s="36">
        <v>0</v>
      </c>
    </row>
    <row r="62698" spans="7:7">
      <c r="G62698" s="37">
        <v>0</v>
      </c>
    </row>
    <row r="62699" spans="7:7">
      <c r="G62699" s="35">
        <v>0</v>
      </c>
    </row>
    <row r="62700" spans="7:7">
      <c r="G62700" s="36">
        <v>0.8</v>
      </c>
    </row>
    <row r="62701" spans="7:7">
      <c r="G62701" s="36">
        <v>0.1</v>
      </c>
    </row>
    <row r="62702" spans="7:7">
      <c r="G62702" s="37">
        <v>0.9</v>
      </c>
    </row>
    <row r="62703" spans="7:7">
      <c r="G62703" s="35">
        <v>0.1</v>
      </c>
    </row>
    <row r="62704" spans="7:7">
      <c r="G62704" s="36">
        <v>0</v>
      </c>
    </row>
    <row r="62705" spans="7:7">
      <c r="G62705" s="36">
        <v>0</v>
      </c>
    </row>
    <row r="62706" spans="7:7">
      <c r="G62706" s="37">
        <v>0.1</v>
      </c>
    </row>
    <row r="62707" spans="7:7">
      <c r="G62707" s="50">
        <v>16.899999999999999</v>
      </c>
    </row>
    <row r="62946" spans="7:7">
      <c r="G62946" s="23" t="s">
        <v>26</v>
      </c>
    </row>
    <row r="62947" spans="7:7">
      <c r="G62947" s="35">
        <v>12.2</v>
      </c>
    </row>
    <row r="62948" spans="7:7">
      <c r="G62948" s="36">
        <v>3.7</v>
      </c>
    </row>
    <row r="62949" spans="7:7">
      <c r="G62949" s="36">
        <v>0</v>
      </c>
    </row>
    <row r="62950" spans="7:7">
      <c r="G62950" s="37">
        <v>15.9</v>
      </c>
    </row>
    <row r="62951" spans="7:7">
      <c r="G62951" s="35">
        <v>0</v>
      </c>
    </row>
    <row r="62952" spans="7:7">
      <c r="G62952" s="36">
        <v>0</v>
      </c>
    </row>
    <row r="62953" spans="7:7">
      <c r="G62953" s="36">
        <v>0</v>
      </c>
    </row>
    <row r="62954" spans="7:7">
      <c r="G62954" s="37">
        <v>0</v>
      </c>
    </row>
    <row r="62955" spans="7:7">
      <c r="G62955" s="35">
        <v>0</v>
      </c>
    </row>
    <row r="62956" spans="7:7">
      <c r="G62956" s="36">
        <v>0.8</v>
      </c>
    </row>
    <row r="62957" spans="7:7">
      <c r="G62957" s="36">
        <v>0.1</v>
      </c>
    </row>
    <row r="62958" spans="7:7">
      <c r="G62958" s="37">
        <v>0.9</v>
      </c>
    </row>
    <row r="62959" spans="7:7">
      <c r="G62959" s="35">
        <v>0.1</v>
      </c>
    </row>
    <row r="62960" spans="7:7">
      <c r="G62960" s="36">
        <v>0</v>
      </c>
    </row>
    <row r="62961" spans="7:7">
      <c r="G62961" s="36">
        <v>0</v>
      </c>
    </row>
    <row r="62962" spans="7:7">
      <c r="G62962" s="37">
        <v>0.1</v>
      </c>
    </row>
    <row r="62963" spans="7:7">
      <c r="G62963" s="50">
        <v>16.899999999999999</v>
      </c>
    </row>
    <row r="63202" spans="7:7">
      <c r="G63202" s="23" t="s">
        <v>26</v>
      </c>
    </row>
    <row r="63203" spans="7:7">
      <c r="G63203" s="35">
        <v>12.2</v>
      </c>
    </row>
    <row r="63204" spans="7:7">
      <c r="G63204" s="36">
        <v>3.7</v>
      </c>
    </row>
    <row r="63205" spans="7:7">
      <c r="G63205" s="36">
        <v>0</v>
      </c>
    </row>
    <row r="63206" spans="7:7">
      <c r="G63206" s="37">
        <v>15.9</v>
      </c>
    </row>
    <row r="63207" spans="7:7">
      <c r="G63207" s="35">
        <v>0</v>
      </c>
    </row>
    <row r="63208" spans="7:7">
      <c r="G63208" s="36">
        <v>0</v>
      </c>
    </row>
    <row r="63209" spans="7:7">
      <c r="G63209" s="36">
        <v>0</v>
      </c>
    </row>
    <row r="63210" spans="7:7">
      <c r="G63210" s="37">
        <v>0</v>
      </c>
    </row>
    <row r="63211" spans="7:7">
      <c r="G63211" s="35">
        <v>0</v>
      </c>
    </row>
    <row r="63212" spans="7:7">
      <c r="G63212" s="36">
        <v>0.8</v>
      </c>
    </row>
    <row r="63213" spans="7:7">
      <c r="G63213" s="36">
        <v>0.1</v>
      </c>
    </row>
    <row r="63214" spans="7:7">
      <c r="G63214" s="37">
        <v>0.9</v>
      </c>
    </row>
    <row r="63215" spans="7:7">
      <c r="G63215" s="35">
        <v>0.1</v>
      </c>
    </row>
    <row r="63216" spans="7:7">
      <c r="G63216" s="36">
        <v>0</v>
      </c>
    </row>
    <row r="63217" spans="7:7">
      <c r="G63217" s="36">
        <v>0</v>
      </c>
    </row>
    <row r="63218" spans="7:7">
      <c r="G63218" s="37">
        <v>0.1</v>
      </c>
    </row>
    <row r="63219" spans="7:7">
      <c r="G63219" s="50">
        <v>16.899999999999999</v>
      </c>
    </row>
    <row r="63458" spans="7:7">
      <c r="G63458" s="23" t="s">
        <v>26</v>
      </c>
    </row>
    <row r="63459" spans="7:7">
      <c r="G63459" s="35">
        <v>12.2</v>
      </c>
    </row>
    <row r="63460" spans="7:7">
      <c r="G63460" s="36">
        <v>3.7</v>
      </c>
    </row>
    <row r="63461" spans="7:7">
      <c r="G63461" s="36">
        <v>0</v>
      </c>
    </row>
    <row r="63462" spans="7:7">
      <c r="G63462" s="37">
        <v>15.9</v>
      </c>
    </row>
    <row r="63463" spans="7:7">
      <c r="G63463" s="35">
        <v>0</v>
      </c>
    </row>
    <row r="63464" spans="7:7">
      <c r="G63464" s="36">
        <v>0</v>
      </c>
    </row>
    <row r="63465" spans="7:7">
      <c r="G63465" s="36">
        <v>0</v>
      </c>
    </row>
    <row r="63466" spans="7:7">
      <c r="G63466" s="37">
        <v>0</v>
      </c>
    </row>
    <row r="63467" spans="7:7">
      <c r="G63467" s="35">
        <v>0</v>
      </c>
    </row>
    <row r="63468" spans="7:7">
      <c r="G63468" s="36">
        <v>0.8</v>
      </c>
    </row>
    <row r="63469" spans="7:7">
      <c r="G63469" s="36">
        <v>0.1</v>
      </c>
    </row>
    <row r="63470" spans="7:7">
      <c r="G63470" s="37">
        <v>0.9</v>
      </c>
    </row>
    <row r="63471" spans="7:7">
      <c r="G63471" s="35">
        <v>0.1</v>
      </c>
    </row>
    <row r="63472" spans="7:7">
      <c r="G63472" s="36">
        <v>0</v>
      </c>
    </row>
    <row r="63473" spans="7:7">
      <c r="G63473" s="36">
        <v>0</v>
      </c>
    </row>
    <row r="63474" spans="7:7">
      <c r="G63474" s="37">
        <v>0.1</v>
      </c>
    </row>
    <row r="63475" spans="7:7">
      <c r="G63475" s="50">
        <v>16.899999999999999</v>
      </c>
    </row>
    <row r="63714" spans="7:7">
      <c r="G63714" s="23" t="s">
        <v>26</v>
      </c>
    </row>
    <row r="63715" spans="7:7">
      <c r="G63715" s="35">
        <v>12.2</v>
      </c>
    </row>
    <row r="63716" spans="7:7">
      <c r="G63716" s="36">
        <v>3.7</v>
      </c>
    </row>
    <row r="63717" spans="7:7">
      <c r="G63717" s="36">
        <v>0</v>
      </c>
    </row>
    <row r="63718" spans="7:7">
      <c r="G63718" s="37">
        <v>15.9</v>
      </c>
    </row>
    <row r="63719" spans="7:7">
      <c r="G63719" s="35">
        <v>0</v>
      </c>
    </row>
    <row r="63720" spans="7:7">
      <c r="G63720" s="36">
        <v>0</v>
      </c>
    </row>
    <row r="63721" spans="7:7">
      <c r="G63721" s="36">
        <v>0</v>
      </c>
    </row>
    <row r="63722" spans="7:7">
      <c r="G63722" s="37">
        <v>0</v>
      </c>
    </row>
    <row r="63723" spans="7:7">
      <c r="G63723" s="35">
        <v>0</v>
      </c>
    </row>
    <row r="63724" spans="7:7">
      <c r="G63724" s="36">
        <v>0.8</v>
      </c>
    </row>
    <row r="63725" spans="7:7">
      <c r="G63725" s="36">
        <v>0.1</v>
      </c>
    </row>
    <row r="63726" spans="7:7">
      <c r="G63726" s="37">
        <v>0.9</v>
      </c>
    </row>
    <row r="63727" spans="7:7">
      <c r="G63727" s="35">
        <v>0.1</v>
      </c>
    </row>
    <row r="63728" spans="7:7">
      <c r="G63728" s="36">
        <v>0</v>
      </c>
    </row>
    <row r="63729" spans="7:7">
      <c r="G63729" s="36">
        <v>0</v>
      </c>
    </row>
    <row r="63730" spans="7:7">
      <c r="G63730" s="37">
        <v>0.1</v>
      </c>
    </row>
    <row r="63731" spans="7:7">
      <c r="G63731" s="50">
        <v>16.899999999999999</v>
      </c>
    </row>
    <row r="63970" spans="7:7">
      <c r="G63970" s="23" t="s">
        <v>26</v>
      </c>
    </row>
    <row r="63971" spans="7:7">
      <c r="G63971" s="35">
        <v>12.2</v>
      </c>
    </row>
    <row r="63972" spans="7:7">
      <c r="G63972" s="36">
        <v>3.7</v>
      </c>
    </row>
    <row r="63973" spans="7:7">
      <c r="G63973" s="36">
        <v>0</v>
      </c>
    </row>
    <row r="63974" spans="7:7">
      <c r="G63974" s="37">
        <v>15.9</v>
      </c>
    </row>
    <row r="63975" spans="7:7">
      <c r="G63975" s="35">
        <v>0</v>
      </c>
    </row>
    <row r="63976" spans="7:7">
      <c r="G63976" s="36">
        <v>0</v>
      </c>
    </row>
    <row r="63977" spans="7:7">
      <c r="G63977" s="36">
        <v>0</v>
      </c>
    </row>
    <row r="63978" spans="7:7">
      <c r="G63978" s="37">
        <v>0</v>
      </c>
    </row>
    <row r="63979" spans="7:7">
      <c r="G63979" s="35">
        <v>0</v>
      </c>
    </row>
    <row r="63980" spans="7:7">
      <c r="G63980" s="36">
        <v>0.8</v>
      </c>
    </row>
    <row r="63981" spans="7:7">
      <c r="G63981" s="36">
        <v>0.1</v>
      </c>
    </row>
    <row r="63982" spans="7:7">
      <c r="G63982" s="37">
        <v>0.9</v>
      </c>
    </row>
    <row r="63983" spans="7:7">
      <c r="G63983" s="35">
        <v>0.1</v>
      </c>
    </row>
    <row r="63984" spans="7:7">
      <c r="G63984" s="36">
        <v>0</v>
      </c>
    </row>
    <row r="63985" spans="7:7">
      <c r="G63985" s="36">
        <v>0</v>
      </c>
    </row>
    <row r="63986" spans="7:7">
      <c r="G63986" s="37">
        <v>0.1</v>
      </c>
    </row>
    <row r="63987" spans="7:7">
      <c r="G63987" s="50">
        <v>16.899999999999999</v>
      </c>
    </row>
    <row r="64226" spans="7:7">
      <c r="G64226" s="23" t="s">
        <v>26</v>
      </c>
    </row>
    <row r="64227" spans="7:7">
      <c r="G64227" s="35">
        <v>12.2</v>
      </c>
    </row>
    <row r="64228" spans="7:7">
      <c r="G64228" s="36">
        <v>3.7</v>
      </c>
    </row>
    <row r="64229" spans="7:7">
      <c r="G64229" s="36">
        <v>0</v>
      </c>
    </row>
    <row r="64230" spans="7:7">
      <c r="G64230" s="37">
        <v>15.9</v>
      </c>
    </row>
    <row r="64231" spans="7:7">
      <c r="G64231" s="35">
        <v>0</v>
      </c>
    </row>
    <row r="64232" spans="7:7">
      <c r="G64232" s="36">
        <v>0</v>
      </c>
    </row>
    <row r="64233" spans="7:7">
      <c r="G64233" s="36">
        <v>0</v>
      </c>
    </row>
    <row r="64234" spans="7:7">
      <c r="G64234" s="37">
        <v>0</v>
      </c>
    </row>
    <row r="64235" spans="7:7">
      <c r="G64235" s="35">
        <v>0</v>
      </c>
    </row>
    <row r="64236" spans="7:7">
      <c r="G64236" s="36">
        <v>0.8</v>
      </c>
    </row>
    <row r="64237" spans="7:7">
      <c r="G64237" s="36">
        <v>0.1</v>
      </c>
    </row>
    <row r="64238" spans="7:7">
      <c r="G64238" s="37">
        <v>0.9</v>
      </c>
    </row>
    <row r="64239" spans="7:7">
      <c r="G64239" s="35">
        <v>0.1</v>
      </c>
    </row>
    <row r="64240" spans="7:7">
      <c r="G64240" s="36">
        <v>0</v>
      </c>
    </row>
    <row r="64241" spans="7:7">
      <c r="G64241" s="36">
        <v>0</v>
      </c>
    </row>
    <row r="64242" spans="7:7">
      <c r="G64242" s="37">
        <v>0.1</v>
      </c>
    </row>
    <row r="64243" spans="7:7">
      <c r="G64243" s="50">
        <v>16.899999999999999</v>
      </c>
    </row>
    <row r="64482" spans="7:7">
      <c r="G64482" s="23" t="s">
        <v>26</v>
      </c>
    </row>
    <row r="64483" spans="7:7">
      <c r="G64483" s="35">
        <v>12.2</v>
      </c>
    </row>
    <row r="64484" spans="7:7">
      <c r="G64484" s="36">
        <v>3.7</v>
      </c>
    </row>
    <row r="64485" spans="7:7">
      <c r="G64485" s="36">
        <v>0</v>
      </c>
    </row>
    <row r="64486" spans="7:7">
      <c r="G64486" s="37">
        <v>15.9</v>
      </c>
    </row>
    <row r="64487" spans="7:7">
      <c r="G64487" s="35">
        <v>0</v>
      </c>
    </row>
    <row r="64488" spans="7:7">
      <c r="G64488" s="36">
        <v>0</v>
      </c>
    </row>
    <row r="64489" spans="7:7">
      <c r="G64489" s="36">
        <v>0</v>
      </c>
    </row>
    <row r="64490" spans="7:7">
      <c r="G64490" s="37">
        <v>0</v>
      </c>
    </row>
    <row r="64491" spans="7:7">
      <c r="G64491" s="35">
        <v>0</v>
      </c>
    </row>
    <row r="64492" spans="7:7">
      <c r="G64492" s="36">
        <v>0.8</v>
      </c>
    </row>
    <row r="64493" spans="7:7">
      <c r="G64493" s="36">
        <v>0.1</v>
      </c>
    </row>
    <row r="64494" spans="7:7">
      <c r="G64494" s="37">
        <v>0.9</v>
      </c>
    </row>
    <row r="64495" spans="7:7">
      <c r="G64495" s="35">
        <v>0.1</v>
      </c>
    </row>
    <row r="64496" spans="7:7">
      <c r="G64496" s="36">
        <v>0</v>
      </c>
    </row>
    <row r="64497" spans="7:7">
      <c r="G64497" s="36">
        <v>0</v>
      </c>
    </row>
    <row r="64498" spans="7:7">
      <c r="G64498" s="37">
        <v>0.1</v>
      </c>
    </row>
    <row r="64499" spans="7:7">
      <c r="G64499" s="50">
        <v>16.899999999999999</v>
      </c>
    </row>
    <row r="64738" spans="7:7">
      <c r="G64738" s="23" t="s">
        <v>26</v>
      </c>
    </row>
    <row r="64739" spans="7:7">
      <c r="G64739" s="35">
        <v>12.2</v>
      </c>
    </row>
    <row r="64740" spans="7:7">
      <c r="G64740" s="36">
        <v>3.7</v>
      </c>
    </row>
    <row r="64741" spans="7:7">
      <c r="G64741" s="36">
        <v>0</v>
      </c>
    </row>
    <row r="64742" spans="7:7">
      <c r="G64742" s="37">
        <v>15.9</v>
      </c>
    </row>
    <row r="64743" spans="7:7">
      <c r="G64743" s="35">
        <v>0</v>
      </c>
    </row>
    <row r="64744" spans="7:7">
      <c r="G64744" s="36">
        <v>0</v>
      </c>
    </row>
    <row r="64745" spans="7:7">
      <c r="G64745" s="36">
        <v>0</v>
      </c>
    </row>
    <row r="64746" spans="7:7">
      <c r="G64746" s="37">
        <v>0</v>
      </c>
    </row>
    <row r="64747" spans="7:7">
      <c r="G64747" s="35">
        <v>0</v>
      </c>
    </row>
    <row r="64748" spans="7:7">
      <c r="G64748" s="36">
        <v>0.8</v>
      </c>
    </row>
    <row r="64749" spans="7:7">
      <c r="G64749" s="36">
        <v>0.1</v>
      </c>
    </row>
    <row r="64750" spans="7:7">
      <c r="G64750" s="37">
        <v>0.9</v>
      </c>
    </row>
    <row r="64751" spans="7:7">
      <c r="G64751" s="35">
        <v>0.1</v>
      </c>
    </row>
    <row r="64752" spans="7:7">
      <c r="G64752" s="36">
        <v>0</v>
      </c>
    </row>
    <row r="64753" spans="7:7">
      <c r="G64753" s="36">
        <v>0</v>
      </c>
    </row>
    <row r="64754" spans="7:7">
      <c r="G64754" s="37">
        <v>0.1</v>
      </c>
    </row>
    <row r="64755" spans="7:7">
      <c r="G64755" s="50">
        <v>16.899999999999999</v>
      </c>
    </row>
    <row r="64994" spans="7:7">
      <c r="G64994" s="23" t="s">
        <v>26</v>
      </c>
    </row>
    <row r="64995" spans="7:7">
      <c r="G64995" s="35">
        <v>12.2</v>
      </c>
    </row>
    <row r="64996" spans="7:7">
      <c r="G64996" s="36">
        <v>3.7</v>
      </c>
    </row>
    <row r="64997" spans="7:7">
      <c r="G64997" s="36">
        <v>0</v>
      </c>
    </row>
    <row r="64998" spans="7:7">
      <c r="G64998" s="37">
        <v>15.9</v>
      </c>
    </row>
    <row r="64999" spans="7:7">
      <c r="G64999" s="35">
        <v>0</v>
      </c>
    </row>
    <row r="65000" spans="7:7">
      <c r="G65000" s="36">
        <v>0</v>
      </c>
    </row>
    <row r="65001" spans="7:7">
      <c r="G65001" s="36">
        <v>0</v>
      </c>
    </row>
    <row r="65002" spans="7:7">
      <c r="G65002" s="37">
        <v>0</v>
      </c>
    </row>
    <row r="65003" spans="7:7">
      <c r="G65003" s="35">
        <v>0</v>
      </c>
    </row>
    <row r="65004" spans="7:7">
      <c r="G65004" s="36">
        <v>0.8</v>
      </c>
    </row>
    <row r="65005" spans="7:7">
      <c r="G65005" s="36">
        <v>0.1</v>
      </c>
    </row>
    <row r="65006" spans="7:7">
      <c r="G65006" s="37">
        <v>0.9</v>
      </c>
    </row>
    <row r="65007" spans="7:7">
      <c r="G65007" s="35">
        <v>0.1</v>
      </c>
    </row>
    <row r="65008" spans="7:7">
      <c r="G65008" s="36">
        <v>0</v>
      </c>
    </row>
    <row r="65009" spans="7:7">
      <c r="G65009" s="36">
        <v>0</v>
      </c>
    </row>
    <row r="65010" spans="7:7">
      <c r="G65010" s="37">
        <v>0.1</v>
      </c>
    </row>
    <row r="65011" spans="7:7">
      <c r="G65011" s="50">
        <v>16.899999999999999</v>
      </c>
    </row>
    <row r="65250" spans="7:7">
      <c r="G65250" s="23" t="s">
        <v>26</v>
      </c>
    </row>
    <row r="65251" spans="7:7">
      <c r="G65251" s="35">
        <v>12.2</v>
      </c>
    </row>
    <row r="65252" spans="7:7">
      <c r="G65252" s="36">
        <v>3.7</v>
      </c>
    </row>
    <row r="65253" spans="7:7">
      <c r="G65253" s="36">
        <v>0</v>
      </c>
    </row>
    <row r="65254" spans="7:7">
      <c r="G65254" s="37">
        <v>15.9</v>
      </c>
    </row>
    <row r="65255" spans="7:7">
      <c r="G65255" s="35">
        <v>0</v>
      </c>
    </row>
    <row r="65256" spans="7:7">
      <c r="G65256" s="36">
        <v>0</v>
      </c>
    </row>
    <row r="65257" spans="7:7">
      <c r="G65257" s="36">
        <v>0</v>
      </c>
    </row>
    <row r="65258" spans="7:7">
      <c r="G65258" s="37">
        <v>0</v>
      </c>
    </row>
    <row r="65259" spans="7:7">
      <c r="G65259" s="35">
        <v>0</v>
      </c>
    </row>
    <row r="65260" spans="7:7">
      <c r="G65260" s="36">
        <v>0.8</v>
      </c>
    </row>
    <row r="65261" spans="7:7">
      <c r="G65261" s="36">
        <v>0.1</v>
      </c>
    </row>
    <row r="65262" spans="7:7">
      <c r="G65262" s="37">
        <v>0.9</v>
      </c>
    </row>
    <row r="65263" spans="7:7">
      <c r="G65263" s="35">
        <v>0.1</v>
      </c>
    </row>
    <row r="65264" spans="7:7">
      <c r="G65264" s="36">
        <v>0</v>
      </c>
    </row>
    <row r="65265" spans="7:7">
      <c r="G65265" s="36">
        <v>0</v>
      </c>
    </row>
    <row r="65266" spans="7:7">
      <c r="G65266" s="37">
        <v>0.1</v>
      </c>
    </row>
    <row r="65267" spans="7:7">
      <c r="G65267" s="50">
        <v>16.899999999999999</v>
      </c>
    </row>
  </sheetData>
  <autoFilter ref="A1:G62" xr:uid="{00000000-0009-0000-0000-000000000000}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65B8E-F99E-024F-83D9-7BE1786A1AF0}">
  <dimension ref="A1:D17"/>
  <sheetViews>
    <sheetView workbookViewId="0">
      <selection activeCell="L32" sqref="L32"/>
    </sheetView>
  </sheetViews>
  <sheetFormatPr baseColWidth="10" defaultColWidth="8.83203125" defaultRowHeight="13"/>
  <sheetData>
    <row r="1" spans="1:4">
      <c r="A1" t="s">
        <v>140</v>
      </c>
      <c r="B1" s="44" t="s">
        <v>166</v>
      </c>
      <c r="C1" s="44" t="s">
        <v>165</v>
      </c>
      <c r="D1" s="44" t="s">
        <v>159</v>
      </c>
    </row>
    <row r="2" spans="1:4">
      <c r="A2" t="s">
        <v>164</v>
      </c>
      <c r="B2" s="45">
        <f>'cycle cordon'!L93</f>
        <v>1036.25</v>
      </c>
      <c r="C2" s="45">
        <f>'cycle cordon'!M93</f>
        <v>624</v>
      </c>
      <c r="D2" s="45">
        <f>'cycle cordon'!N93</f>
        <v>518.125</v>
      </c>
    </row>
    <row r="3" spans="1:4">
      <c r="A3" t="s">
        <v>163</v>
      </c>
      <c r="B3" s="45">
        <f>'cycle cordon'!L154</f>
        <v>1203</v>
      </c>
      <c r="C3" s="45">
        <f>'cycle cordon'!M154</f>
        <v>714</v>
      </c>
      <c r="D3" s="45">
        <f>'cycle cordon'!N154</f>
        <v>601.5</v>
      </c>
    </row>
    <row r="4" spans="1:4">
      <c r="A4" t="s">
        <v>162</v>
      </c>
      <c r="B4" s="45">
        <f>'cycle cordon'!L215</f>
        <v>997</v>
      </c>
      <c r="C4" s="45">
        <f>'cycle cordon'!M215</f>
        <v>600</v>
      </c>
      <c r="D4" s="45">
        <f>'cycle cordon'!N215</f>
        <v>498.5</v>
      </c>
    </row>
    <row r="5" spans="1:4">
      <c r="A5" t="s">
        <v>161</v>
      </c>
      <c r="B5" s="45">
        <f>'cycle cordon'!L276</f>
        <v>980</v>
      </c>
      <c r="C5" s="45">
        <f>'cycle cordon'!M276</f>
        <v>606</v>
      </c>
      <c r="D5" s="45">
        <f>'cycle cordon'!N276</f>
        <v>490</v>
      </c>
    </row>
    <row r="6" spans="1:4">
      <c r="A6" t="s">
        <v>160</v>
      </c>
      <c r="B6" s="45">
        <f>'cycle cordon'!L337</f>
        <v>819</v>
      </c>
      <c r="C6" s="45">
        <f>'cycle cordon'!M337</f>
        <v>474</v>
      </c>
      <c r="D6" s="45">
        <f>'cycle cordon'!N337</f>
        <v>409.5</v>
      </c>
    </row>
    <row r="7" spans="1:4">
      <c r="A7" t="s">
        <v>159</v>
      </c>
      <c r="B7" s="45">
        <f>AVERAGE(B2:B6)</f>
        <v>1007.05</v>
      </c>
      <c r="C7" s="45">
        <f>AVERAGE(C2:C6)</f>
        <v>603.6</v>
      </c>
      <c r="D7" s="45">
        <f>AVERAGE(D2:D6)</f>
        <v>503.52499999999998</v>
      </c>
    </row>
    <row r="8" spans="1:4">
      <c r="A8" t="s">
        <v>158</v>
      </c>
      <c r="B8" s="45">
        <f>SUM(B2:B6)</f>
        <v>5035.25</v>
      </c>
      <c r="C8" s="45">
        <f>SUM(C2:C6)</f>
        <v>3018</v>
      </c>
      <c r="D8" s="45">
        <f>SUM(D2:D6)</f>
        <v>2517.625</v>
      </c>
    </row>
    <row r="10" spans="1:4">
      <c r="A10" t="s">
        <v>95</v>
      </c>
      <c r="B10" s="44" t="s">
        <v>166</v>
      </c>
      <c r="C10" s="44" t="s">
        <v>165</v>
      </c>
      <c r="D10" s="44" t="s">
        <v>159</v>
      </c>
    </row>
    <row r="11" spans="1:4">
      <c r="A11" t="s">
        <v>164</v>
      </c>
      <c r="B11" s="45">
        <f>'cycle cordon'!L122</f>
        <v>310.5</v>
      </c>
      <c r="C11" s="45">
        <f>'cycle cordon'!M122</f>
        <v>179.5</v>
      </c>
      <c r="D11" s="45">
        <f>'cycle cordon'!N122</f>
        <v>155.25</v>
      </c>
    </row>
    <row r="12" spans="1:4">
      <c r="A12" t="s">
        <v>163</v>
      </c>
      <c r="B12" s="45">
        <f>'cycle cordon'!L183</f>
        <v>325</v>
      </c>
      <c r="C12" s="45">
        <f>'cycle cordon'!M183</f>
        <v>166</v>
      </c>
      <c r="D12" s="45">
        <f>'cycle cordon'!N183</f>
        <v>162.5</v>
      </c>
    </row>
    <row r="13" spans="1:4">
      <c r="A13" t="s">
        <v>162</v>
      </c>
      <c r="B13" s="45">
        <f>'cycle cordon'!L244</f>
        <v>285</v>
      </c>
      <c r="C13" s="45">
        <f>'cycle cordon'!M244</f>
        <v>184</v>
      </c>
      <c r="D13" s="45">
        <f>'cycle cordon'!N244</f>
        <v>142.5</v>
      </c>
    </row>
    <row r="14" spans="1:4">
      <c r="A14" t="s">
        <v>161</v>
      </c>
      <c r="B14" s="45">
        <f>'cycle cordon'!L305</f>
        <v>280</v>
      </c>
      <c r="C14" s="45">
        <f>'cycle cordon'!M305</f>
        <v>163</v>
      </c>
      <c r="D14" s="45">
        <f>'cycle cordon'!N305</f>
        <v>140</v>
      </c>
    </row>
    <row r="15" spans="1:4">
      <c r="A15" t="s">
        <v>160</v>
      </c>
      <c r="B15" s="45">
        <f>'cycle cordon'!L366</f>
        <v>276</v>
      </c>
      <c r="C15" s="45">
        <f>'cycle cordon'!M366</f>
        <v>166</v>
      </c>
      <c r="D15" s="45">
        <f>'cycle cordon'!N366</f>
        <v>138</v>
      </c>
    </row>
    <row r="16" spans="1:4">
      <c r="A16" t="s">
        <v>159</v>
      </c>
      <c r="B16" s="45">
        <f>AVERAGE(B11:B15)</f>
        <v>295.3</v>
      </c>
      <c r="C16" s="45">
        <f>AVERAGE(C11:C15)</f>
        <v>171.7</v>
      </c>
      <c r="D16" s="45">
        <f>AVERAGE(D11:D15)</f>
        <v>147.65</v>
      </c>
    </row>
    <row r="17" spans="1:4">
      <c r="A17" t="s">
        <v>158</v>
      </c>
      <c r="B17" s="45">
        <f>SUM(B12:B16)</f>
        <v>1461.3</v>
      </c>
      <c r="C17" s="45">
        <f>SUM(C12:C16)</f>
        <v>850.7</v>
      </c>
      <c r="D17" s="45">
        <f>SUM(D12:D16)</f>
        <v>730.65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I8"/>
  <sheetViews>
    <sheetView workbookViewId="0">
      <selection activeCell="A3" sqref="A3"/>
    </sheetView>
  </sheetViews>
  <sheetFormatPr baseColWidth="10" defaultColWidth="8.83203125" defaultRowHeight="13"/>
  <cols>
    <col min="1" max="1" width="24.6640625" bestFit="1" customWidth="1"/>
    <col min="2" max="17" width="5.6640625" customWidth="1"/>
  </cols>
  <sheetData>
    <row r="1" spans="1:9">
      <c r="A1" s="1" t="s">
        <v>0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83</v>
      </c>
      <c r="D3" s="2"/>
    </row>
    <row r="4" spans="1:9">
      <c r="A4" s="13" t="s">
        <v>58</v>
      </c>
      <c r="B4" t="s">
        <v>59</v>
      </c>
      <c r="D4" s="2"/>
    </row>
    <row r="5" spans="1:9">
      <c r="A5" s="13" t="s">
        <v>60</v>
      </c>
      <c r="B5" t="s">
        <v>59</v>
      </c>
      <c r="D5" s="2"/>
    </row>
    <row r="6" spans="1:9">
      <c r="A6" s="13" t="s">
        <v>61</v>
      </c>
      <c r="B6" t="s">
        <v>57</v>
      </c>
      <c r="D6" s="2"/>
    </row>
    <row r="7" spans="1:9">
      <c r="A7" s="13" t="s">
        <v>62</v>
      </c>
      <c r="B7" t="s">
        <v>64</v>
      </c>
      <c r="D7" s="2"/>
    </row>
    <row r="8" spans="1:9">
      <c r="A8" s="13" t="s">
        <v>63</v>
      </c>
      <c r="B8" t="s">
        <v>65</v>
      </c>
      <c r="D8" s="2"/>
    </row>
  </sheetData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E24" sqref="E24"/>
    </sheetView>
  </sheetViews>
  <sheetFormatPr baseColWidth="10" defaultColWidth="8.83203125" defaultRowHeight="13"/>
  <cols>
    <col min="1" max="1" width="11.5" bestFit="1" customWidth="1"/>
  </cols>
  <sheetData>
    <row r="1" spans="1:4">
      <c r="A1" t="s">
        <v>66</v>
      </c>
    </row>
    <row r="2" spans="1:4">
      <c r="A2" t="s">
        <v>67</v>
      </c>
      <c r="B2" s="43" t="s">
        <v>68</v>
      </c>
      <c r="C2" s="44" t="s">
        <v>69</v>
      </c>
      <c r="D2" s="44" t="s">
        <v>70</v>
      </c>
    </row>
    <row r="3" spans="1:4">
      <c r="A3" t="s">
        <v>71</v>
      </c>
      <c r="B3" s="45">
        <f>Upland_Glenmore!R48</f>
        <v>40</v>
      </c>
      <c r="C3" s="45">
        <f>Upland_Glenmore!R49</f>
        <v>24</v>
      </c>
      <c r="D3" s="45">
        <f>Upland_Glenmore!R50</f>
        <v>20</v>
      </c>
    </row>
    <row r="4" spans="1:4">
      <c r="A4" t="s">
        <v>72</v>
      </c>
      <c r="B4" s="45">
        <f>Upland_Glenmore!R73</f>
        <v>26</v>
      </c>
      <c r="C4" s="45">
        <f>Upland_Glenmore!R74</f>
        <v>17</v>
      </c>
      <c r="D4" s="45">
        <f>Upland_Glenmore!R75</f>
        <v>13</v>
      </c>
    </row>
    <row r="5" spans="1:4">
      <c r="A5" t="s">
        <v>73</v>
      </c>
      <c r="B5" s="45">
        <f>Upland_Glenmore!R98</f>
        <v>37</v>
      </c>
      <c r="C5" s="45">
        <f>Upland_Glenmore!R99</f>
        <v>28</v>
      </c>
      <c r="D5" s="45">
        <f>Upland_Glenmore!R100</f>
        <v>18.5</v>
      </c>
    </row>
    <row r="6" spans="1:4">
      <c r="A6" t="s">
        <v>74</v>
      </c>
      <c r="B6" s="45">
        <f>Upland_Glenmore!R123</f>
        <v>26</v>
      </c>
      <c r="C6" s="45">
        <f>Upland_Glenmore!R124</f>
        <v>16</v>
      </c>
      <c r="D6" s="45">
        <f>Upland_Glenmore!R125</f>
        <v>13</v>
      </c>
    </row>
    <row r="7" spans="1:4">
      <c r="A7" t="s">
        <v>75</v>
      </c>
      <c r="B7" s="45">
        <f>Upland_Glenmore!R148</f>
        <v>40</v>
      </c>
      <c r="C7" s="45">
        <f>Upland_Glenmore!R149</f>
        <v>29</v>
      </c>
      <c r="D7" s="45">
        <f>Upland_Glenmore!R150</f>
        <v>20</v>
      </c>
    </row>
    <row r="8" spans="1:4">
      <c r="A8" t="s">
        <v>76</v>
      </c>
      <c r="B8" s="45">
        <f>AVERAGE(B3:B7)</f>
        <v>33.799999999999997</v>
      </c>
      <c r="C8" s="45">
        <f>AVERAGE(C3:C7)</f>
        <v>22.8</v>
      </c>
      <c r="D8" s="45">
        <f>AVERAGE(D3:D7)</f>
        <v>16.899999999999999</v>
      </c>
    </row>
    <row r="9" spans="1:4">
      <c r="A9" t="s">
        <v>77</v>
      </c>
      <c r="B9" s="45">
        <f>SUM(B3:B7)</f>
        <v>169</v>
      </c>
      <c r="C9" s="45">
        <f>SUM(C3:C7)</f>
        <v>114</v>
      </c>
      <c r="D9" s="45">
        <f>SUM(D3:D7)</f>
        <v>84.5</v>
      </c>
    </row>
    <row r="11" spans="1:4">
      <c r="A11" t="s">
        <v>78</v>
      </c>
    </row>
    <row r="12" spans="1:4">
      <c r="A12" t="s">
        <v>67</v>
      </c>
      <c r="B12" s="43" t="s">
        <v>68</v>
      </c>
      <c r="C12" s="44" t="s">
        <v>69</v>
      </c>
      <c r="D12" s="44" t="s">
        <v>70</v>
      </c>
    </row>
    <row r="13" spans="1:4">
      <c r="A13" t="s">
        <v>71</v>
      </c>
      <c r="B13">
        <f>Adelaide_John_Riddiford!R48</f>
        <v>65</v>
      </c>
      <c r="C13">
        <f>Adelaide_John_Riddiford!R49</f>
        <v>41</v>
      </c>
      <c r="D13">
        <f>Adelaide_John_Riddiford!R50</f>
        <v>32.5</v>
      </c>
    </row>
    <row r="14" spans="1:4">
      <c r="A14" t="s">
        <v>72</v>
      </c>
      <c r="B14">
        <f>Adelaide_John_Riddiford!R73</f>
        <v>68</v>
      </c>
      <c r="C14">
        <f>Adelaide_John_Riddiford!R74</f>
        <v>44</v>
      </c>
      <c r="D14">
        <f>Adelaide_John_Riddiford!R75</f>
        <v>34</v>
      </c>
    </row>
    <row r="15" spans="1:4">
      <c r="A15" t="s">
        <v>73</v>
      </c>
      <c r="B15">
        <f>Adelaide_John_Riddiford!R97</f>
        <v>105</v>
      </c>
      <c r="C15">
        <f>Adelaide_John_Riddiford!R98</f>
        <v>63</v>
      </c>
      <c r="D15">
        <f>Adelaide_John_Riddiford!R99</f>
        <v>52.5</v>
      </c>
    </row>
    <row r="16" spans="1:4">
      <c r="A16" t="s">
        <v>74</v>
      </c>
      <c r="B16">
        <f>Adelaide_John_Riddiford!R122</f>
        <v>44</v>
      </c>
      <c r="C16">
        <f>Adelaide_John_Riddiford!R123</f>
        <v>32</v>
      </c>
      <c r="D16">
        <f>Adelaide_John_Riddiford!R124</f>
        <v>22</v>
      </c>
    </row>
    <row r="17" spans="1:4">
      <c r="A17" t="s">
        <v>75</v>
      </c>
      <c r="B17">
        <f>Adelaide_John_Riddiford!R147</f>
        <v>77</v>
      </c>
      <c r="C17">
        <f>Adelaide_John_Riddiford!R148</f>
        <v>48</v>
      </c>
      <c r="D17">
        <f>Adelaide_John_Riddiford!R149</f>
        <v>38.5</v>
      </c>
    </row>
    <row r="18" spans="1:4">
      <c r="A18" t="s">
        <v>76</v>
      </c>
      <c r="B18">
        <f>AVERAGE(B13:B17)</f>
        <v>71.8</v>
      </c>
      <c r="C18">
        <f>AVERAGE(C13:C17)</f>
        <v>45.6</v>
      </c>
      <c r="D18">
        <f>AVERAGE(D13:D17)</f>
        <v>35.9</v>
      </c>
    </row>
    <row r="19" spans="1:4">
      <c r="A19" t="s">
        <v>77</v>
      </c>
      <c r="B19">
        <f>SUM(B13:B17)</f>
        <v>359</v>
      </c>
      <c r="C19">
        <f>SUM(C13:C17)</f>
        <v>228</v>
      </c>
      <c r="D19">
        <f>SUM(D13:D17)</f>
        <v>179.5</v>
      </c>
    </row>
    <row r="21" spans="1:4">
      <c r="A21" t="s">
        <v>79</v>
      </c>
    </row>
    <row r="22" spans="1:4">
      <c r="A22" t="s">
        <v>67</v>
      </c>
      <c r="B22" s="43" t="s">
        <v>68</v>
      </c>
      <c r="C22" s="44" t="s">
        <v>69</v>
      </c>
      <c r="D22" s="44" t="s">
        <v>70</v>
      </c>
    </row>
    <row r="23" spans="1:4">
      <c r="A23" t="s">
        <v>71</v>
      </c>
      <c r="B23">
        <f>'Wellington_Cobham_Evans Bay'!R48</f>
        <v>117</v>
      </c>
      <c r="C23">
        <f>'Wellington_Cobham_Evans Bay'!R49</f>
        <v>69</v>
      </c>
      <c r="D23">
        <f>'Wellington_Cobham_Evans Bay'!R50</f>
        <v>58.5</v>
      </c>
    </row>
    <row r="24" spans="1:4">
      <c r="A24" t="s">
        <v>72</v>
      </c>
      <c r="B24">
        <f>'Wellington_Cobham_Evans Bay'!R73</f>
        <v>43</v>
      </c>
      <c r="C24">
        <f>'Wellington_Cobham_Evans Bay'!R74</f>
        <v>25</v>
      </c>
      <c r="D24">
        <f>'Wellington_Cobham_Evans Bay'!R75</f>
        <v>21.5</v>
      </c>
    </row>
    <row r="25" spans="1:4">
      <c r="A25" t="s">
        <v>73</v>
      </c>
      <c r="B25">
        <f>'Wellington_Cobham_Evans Bay'!R98</f>
        <v>69</v>
      </c>
      <c r="C25">
        <f>'Wellington_Cobham_Evans Bay'!R99</f>
        <v>46</v>
      </c>
      <c r="D25">
        <f>'Wellington_Cobham_Evans Bay'!R100</f>
        <v>34.5</v>
      </c>
    </row>
    <row r="26" spans="1:4">
      <c r="A26" t="s">
        <v>74</v>
      </c>
      <c r="B26">
        <f>'Wellington_Cobham_Evans Bay'!R123</f>
        <v>31</v>
      </c>
      <c r="C26">
        <f>'Wellington_Cobham_Evans Bay'!R124</f>
        <v>21</v>
      </c>
      <c r="D26">
        <f>'Wellington_Cobham_Evans Bay'!R125</f>
        <v>15.5</v>
      </c>
    </row>
    <row r="27" spans="1:4">
      <c r="A27" t="s">
        <v>75</v>
      </c>
      <c r="B27">
        <f>'Wellington_Cobham_Evans Bay'!R148</f>
        <v>64</v>
      </c>
      <c r="C27">
        <f>'Wellington_Cobham_Evans Bay'!R149</f>
        <v>37</v>
      </c>
      <c r="D27">
        <f>'Wellington_Cobham_Evans Bay'!R150</f>
        <v>32</v>
      </c>
    </row>
    <row r="28" spans="1:4">
      <c r="A28" t="s">
        <v>76</v>
      </c>
      <c r="B28">
        <f>AVERAGE(B23:B27)</f>
        <v>64.8</v>
      </c>
      <c r="C28">
        <f>AVERAGE(C23:C27)</f>
        <v>39.6</v>
      </c>
      <c r="D28">
        <f>AVERAGE(D23:D27)</f>
        <v>32.4</v>
      </c>
    </row>
    <row r="29" spans="1:4">
      <c r="A29" t="s">
        <v>77</v>
      </c>
      <c r="B29">
        <f>SUM(B23:B27)</f>
        <v>324</v>
      </c>
      <c r="C29">
        <f>SUM(C23:C27)</f>
        <v>198</v>
      </c>
      <c r="D29">
        <f>SUM(D23:D27)</f>
        <v>162</v>
      </c>
    </row>
    <row r="31" spans="1:4">
      <c r="A31" t="s">
        <v>80</v>
      </c>
    </row>
    <row r="32" spans="1:4">
      <c r="A32" t="s">
        <v>67</v>
      </c>
      <c r="B32" s="43" t="s">
        <v>68</v>
      </c>
      <c r="C32" s="44" t="s">
        <v>69</v>
      </c>
      <c r="D32" s="44" t="s">
        <v>70</v>
      </c>
    </row>
    <row r="33" spans="1:4">
      <c r="A33" t="s">
        <v>71</v>
      </c>
      <c r="B33">
        <f>Hutt_Tinakori_Thorndon!R48</f>
        <v>144</v>
      </c>
      <c r="C33">
        <f>Hutt_Tinakori_Thorndon!R49</f>
        <v>86</v>
      </c>
      <c r="D33">
        <f>Hutt_Tinakori_Thorndon!R50</f>
        <v>72</v>
      </c>
    </row>
    <row r="34" spans="1:4">
      <c r="A34" t="s">
        <v>72</v>
      </c>
      <c r="B34">
        <f>Hutt_Tinakori_Thorndon!R73</f>
        <v>113</v>
      </c>
      <c r="C34">
        <f>Hutt_Tinakori_Thorndon!R74</f>
        <v>67</v>
      </c>
      <c r="D34">
        <f>Hutt_Tinakori_Thorndon!R75</f>
        <v>56.5</v>
      </c>
    </row>
    <row r="35" spans="1:4">
      <c r="A35" t="s">
        <v>73</v>
      </c>
      <c r="B35">
        <f>Hutt_Tinakori_Thorndon!R98</f>
        <v>144</v>
      </c>
      <c r="C35">
        <f>Hutt_Tinakori_Thorndon!R99</f>
        <v>94</v>
      </c>
      <c r="D35">
        <f>Hutt_Tinakori_Thorndon!R100</f>
        <v>72</v>
      </c>
    </row>
    <row r="36" spans="1:4">
      <c r="A36" t="s">
        <v>74</v>
      </c>
      <c r="B36">
        <f>Hutt_Tinakori_Thorndon!R123</f>
        <v>61</v>
      </c>
      <c r="C36">
        <f>Hutt_Tinakori_Thorndon!R124</f>
        <v>41</v>
      </c>
      <c r="D36">
        <f>Hutt_Tinakori_Thorndon!R125</f>
        <v>30.5</v>
      </c>
    </row>
    <row r="37" spans="1:4">
      <c r="A37" t="s">
        <v>75</v>
      </c>
      <c r="B37">
        <f>Hutt_Tinakori_Thorndon!R148</f>
        <v>119</v>
      </c>
      <c r="C37">
        <f>Hutt_Tinakori_Thorndon!R149</f>
        <v>82</v>
      </c>
      <c r="D37">
        <f>Hutt_Tinakori_Thorndon!R150</f>
        <v>59.5</v>
      </c>
    </row>
    <row r="38" spans="1:4">
      <c r="A38" t="s">
        <v>76</v>
      </c>
      <c r="B38">
        <f>AVERAGE(B33:B37)</f>
        <v>116.2</v>
      </c>
      <c r="C38">
        <f>AVERAGE(C33:C37)</f>
        <v>74</v>
      </c>
      <c r="D38">
        <f>AVERAGE(D33:D37)</f>
        <v>58.1</v>
      </c>
    </row>
    <row r="39" spans="1:4">
      <c r="A39" t="s">
        <v>77</v>
      </c>
      <c r="B39">
        <f>SUM(B33:B37)</f>
        <v>581</v>
      </c>
      <c r="C39">
        <f>SUM(C33:C37)</f>
        <v>370</v>
      </c>
      <c r="D39">
        <f>SUM(D33:D37)</f>
        <v>290.5</v>
      </c>
    </row>
    <row r="41" spans="1:4">
      <c r="A41" t="s">
        <v>81</v>
      </c>
    </row>
    <row r="42" spans="1:4">
      <c r="A42" t="s">
        <v>67</v>
      </c>
      <c r="B42" s="43" t="s">
        <v>68</v>
      </c>
      <c r="C42" s="44" t="s">
        <v>69</v>
      </c>
      <c r="D42" s="44" t="s">
        <v>70</v>
      </c>
    </row>
    <row r="43" spans="1:4">
      <c r="A43" t="s">
        <v>71</v>
      </c>
      <c r="B43">
        <f>Jarden_Centennial_Hutt!S48</f>
        <v>136</v>
      </c>
      <c r="C43">
        <f>Jarden_Centennial_Hutt!S49</f>
        <v>100</v>
      </c>
      <c r="D43">
        <f>Jarden_Centennial_Hutt!S50</f>
        <v>68</v>
      </c>
    </row>
    <row r="44" spans="1:4">
      <c r="A44" t="s">
        <v>72</v>
      </c>
      <c r="B44">
        <f>Jarden_Centennial_Hutt!S73</f>
        <v>72</v>
      </c>
      <c r="C44">
        <f>Jarden_Centennial_Hutt!S74</f>
        <v>52</v>
      </c>
      <c r="D44">
        <f>Jarden_Centennial_Hutt!S75</f>
        <v>36</v>
      </c>
    </row>
    <row r="45" spans="1:4">
      <c r="A45" t="s">
        <v>73</v>
      </c>
      <c r="B45">
        <f>Jarden_Centennial_Hutt!S98</f>
        <v>67</v>
      </c>
      <c r="C45">
        <f>Jarden_Centennial_Hutt!S99</f>
        <v>42</v>
      </c>
      <c r="D45">
        <f>Jarden_Centennial_Hutt!S100</f>
        <v>33.5</v>
      </c>
    </row>
    <row r="46" spans="1:4">
      <c r="A46" t="s">
        <v>74</v>
      </c>
      <c r="B46">
        <f>Jarden_Centennial_Hutt!S123</f>
        <v>98</v>
      </c>
      <c r="C46">
        <f>Jarden_Centennial_Hutt!S124</f>
        <v>69</v>
      </c>
      <c r="D46">
        <f>Jarden_Centennial_Hutt!S125</f>
        <v>49</v>
      </c>
    </row>
    <row r="47" spans="1:4">
      <c r="A47" t="s">
        <v>75</v>
      </c>
      <c r="B47">
        <f>Jarden_Centennial_Hutt!S148</f>
        <v>56</v>
      </c>
      <c r="C47">
        <f>Jarden_Centennial_Hutt!S149</f>
        <v>36</v>
      </c>
      <c r="D47">
        <f>Jarden_Centennial_Hutt!S150</f>
        <v>28</v>
      </c>
    </row>
    <row r="48" spans="1:4">
      <c r="A48" t="s">
        <v>76</v>
      </c>
      <c r="B48">
        <f>AVERAGE(B43:B47)</f>
        <v>85.8</v>
      </c>
      <c r="C48">
        <f>AVERAGE(C43:C47)</f>
        <v>59.8</v>
      </c>
      <c r="D48">
        <f>AVERAGE(D43:D47)</f>
        <v>42.9</v>
      </c>
    </row>
    <row r="49" spans="1:4">
      <c r="A49" t="s">
        <v>77</v>
      </c>
      <c r="B49">
        <f>SUM(B43:B47)</f>
        <v>429</v>
      </c>
      <c r="C49">
        <f>SUM(C43:C47)</f>
        <v>299</v>
      </c>
      <c r="D49">
        <f>SUM(D43:D47)</f>
        <v>214.5</v>
      </c>
    </row>
  </sheetData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R151"/>
  <sheetViews>
    <sheetView view="pageBreakPreview" zoomScale="75" zoomScaleNormal="100" workbookViewId="0">
      <selection activeCell="A4" sqref="A4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27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October 2001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82</v>
      </c>
    </row>
    <row r="5" spans="1:18" s="13" customFormat="1" ht="14" thickBot="1">
      <c r="A5" s="8"/>
      <c r="B5" s="9"/>
      <c r="C5" s="10" t="s">
        <v>28</v>
      </c>
      <c r="D5" s="11"/>
      <c r="E5" s="12"/>
      <c r="F5" s="9"/>
      <c r="G5" s="10" t="s">
        <v>2</v>
      </c>
      <c r="H5" s="11"/>
      <c r="I5" s="12"/>
      <c r="J5" s="9"/>
      <c r="K5" s="10" t="s">
        <v>29</v>
      </c>
      <c r="L5" s="11"/>
      <c r="M5" s="12"/>
      <c r="N5" s="9"/>
      <c r="O5" s="10" t="s">
        <v>30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+(B33+B58+B83+B108+B133)/5</f>
        <v>0.6</v>
      </c>
      <c r="C8" s="25">
        <f t="shared" si="0"/>
        <v>0.6</v>
      </c>
      <c r="D8" s="25">
        <f t="shared" si="0"/>
        <v>0</v>
      </c>
      <c r="E8" s="26">
        <f t="shared" ref="E8:E15" si="1">SUM(B8:D8)</f>
        <v>1.2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0</v>
      </c>
      <c r="L8" s="25">
        <f t="shared" si="4"/>
        <v>0</v>
      </c>
      <c r="M8" s="26">
        <f t="shared" ref="M8:M15" si="5">SUM(J8:L8)</f>
        <v>0</v>
      </c>
      <c r="N8" s="24">
        <f t="shared" ref="N8:P15" si="6">+(N33+N58+N83+N108+N133)/5</f>
        <v>0.2</v>
      </c>
      <c r="O8" s="25">
        <f t="shared" si="6"/>
        <v>0</v>
      </c>
      <c r="P8" s="25">
        <f t="shared" si="6"/>
        <v>0</v>
      </c>
      <c r="Q8" s="26">
        <f t="shared" ref="Q8:Q15" si="7">SUM(N8:P8)</f>
        <v>0.2</v>
      </c>
      <c r="R8" s="49">
        <f t="shared" ref="R8:R15" si="8">+(R33+R58+R83+R108+R133)/5</f>
        <v>1.4</v>
      </c>
    </row>
    <row r="9" spans="1:18" s="13" customFormat="1">
      <c r="A9" s="23" t="s">
        <v>12</v>
      </c>
      <c r="B9" s="24">
        <f t="shared" si="0"/>
        <v>2.8</v>
      </c>
      <c r="C9" s="25">
        <f t="shared" si="0"/>
        <v>0.6</v>
      </c>
      <c r="D9" s="25">
        <f t="shared" si="0"/>
        <v>0</v>
      </c>
      <c r="E9" s="26">
        <f t="shared" si="1"/>
        <v>3.4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0.2</v>
      </c>
      <c r="L9" s="25">
        <f t="shared" si="4"/>
        <v>0</v>
      </c>
      <c r="M9" s="26">
        <f t="shared" si="5"/>
        <v>0.2</v>
      </c>
      <c r="N9" s="24">
        <f t="shared" si="6"/>
        <v>0</v>
      </c>
      <c r="O9" s="25">
        <f t="shared" si="6"/>
        <v>0</v>
      </c>
      <c r="P9" s="25">
        <f t="shared" si="6"/>
        <v>0</v>
      </c>
      <c r="Q9" s="26">
        <f t="shared" si="7"/>
        <v>0</v>
      </c>
      <c r="R9" s="49">
        <f t="shared" si="8"/>
        <v>3.6</v>
      </c>
    </row>
    <row r="10" spans="1:18" s="13" customFormat="1">
      <c r="A10" s="23" t="s">
        <v>13</v>
      </c>
      <c r="B10" s="24">
        <f t="shared" si="0"/>
        <v>3</v>
      </c>
      <c r="C10" s="25">
        <f t="shared" si="0"/>
        <v>2</v>
      </c>
      <c r="D10" s="25">
        <f t="shared" si="0"/>
        <v>0</v>
      </c>
      <c r="E10" s="26">
        <f t="shared" si="1"/>
        <v>5</v>
      </c>
      <c r="F10" s="24">
        <f t="shared" si="2"/>
        <v>0</v>
      </c>
      <c r="G10" s="25">
        <f t="shared" si="2"/>
        <v>0</v>
      </c>
      <c r="H10" s="25">
        <f t="shared" si="2"/>
        <v>0</v>
      </c>
      <c r="I10" s="26">
        <f t="shared" si="3"/>
        <v>0</v>
      </c>
      <c r="J10" s="24">
        <f t="shared" si="4"/>
        <v>0</v>
      </c>
      <c r="K10" s="25">
        <f t="shared" si="4"/>
        <v>0.6</v>
      </c>
      <c r="L10" s="25">
        <f t="shared" si="4"/>
        <v>0</v>
      </c>
      <c r="M10" s="26">
        <f t="shared" si="5"/>
        <v>0.6</v>
      </c>
      <c r="N10" s="24">
        <f t="shared" si="6"/>
        <v>0</v>
      </c>
      <c r="O10" s="25">
        <f t="shared" si="6"/>
        <v>0</v>
      </c>
      <c r="P10" s="25">
        <f t="shared" si="6"/>
        <v>0</v>
      </c>
      <c r="Q10" s="26">
        <f t="shared" si="7"/>
        <v>0</v>
      </c>
      <c r="R10" s="49">
        <f t="shared" si="8"/>
        <v>5.6</v>
      </c>
    </row>
    <row r="11" spans="1:18" s="13" customFormat="1">
      <c r="A11" s="23" t="s">
        <v>14</v>
      </c>
      <c r="B11" s="24">
        <f t="shared" si="0"/>
        <v>4.5999999999999996</v>
      </c>
      <c r="C11" s="25">
        <f t="shared" si="0"/>
        <v>0.8</v>
      </c>
      <c r="D11" s="25">
        <f t="shared" si="0"/>
        <v>0</v>
      </c>
      <c r="E11" s="26">
        <f t="shared" si="1"/>
        <v>5.3999999999999995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0.2</v>
      </c>
      <c r="L11" s="25">
        <f t="shared" si="4"/>
        <v>0.2</v>
      </c>
      <c r="M11" s="26">
        <f t="shared" si="5"/>
        <v>0.4</v>
      </c>
      <c r="N11" s="24">
        <f t="shared" si="6"/>
        <v>0</v>
      </c>
      <c r="O11" s="25">
        <f t="shared" si="6"/>
        <v>0</v>
      </c>
      <c r="P11" s="25">
        <f t="shared" si="6"/>
        <v>0</v>
      </c>
      <c r="Q11" s="26">
        <f t="shared" si="7"/>
        <v>0</v>
      </c>
      <c r="R11" s="49">
        <f t="shared" si="8"/>
        <v>5.8</v>
      </c>
    </row>
    <row r="12" spans="1:18" s="13" customFormat="1">
      <c r="A12" s="23" t="s">
        <v>15</v>
      </c>
      <c r="B12" s="24">
        <f t="shared" si="0"/>
        <v>3.6</v>
      </c>
      <c r="C12" s="25">
        <f t="shared" si="0"/>
        <v>0.4</v>
      </c>
      <c r="D12" s="25">
        <f t="shared" si="0"/>
        <v>0</v>
      </c>
      <c r="E12" s="26">
        <f t="shared" si="1"/>
        <v>4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0.2</v>
      </c>
      <c r="L12" s="25">
        <f t="shared" si="4"/>
        <v>0</v>
      </c>
      <c r="M12" s="26">
        <f t="shared" si="5"/>
        <v>0.2</v>
      </c>
      <c r="N12" s="24">
        <f t="shared" si="6"/>
        <v>0</v>
      </c>
      <c r="O12" s="25">
        <f t="shared" si="6"/>
        <v>0</v>
      </c>
      <c r="P12" s="25">
        <f t="shared" si="6"/>
        <v>0</v>
      </c>
      <c r="Q12" s="26">
        <f t="shared" si="7"/>
        <v>0</v>
      </c>
      <c r="R12" s="49">
        <f t="shared" si="8"/>
        <v>4.2</v>
      </c>
    </row>
    <row r="13" spans="1:18" s="13" customFormat="1">
      <c r="A13" s="23" t="s">
        <v>16</v>
      </c>
      <c r="B13" s="24">
        <f t="shared" si="0"/>
        <v>4.8</v>
      </c>
      <c r="C13" s="25">
        <f t="shared" si="0"/>
        <v>1.4</v>
      </c>
      <c r="D13" s="25">
        <f t="shared" si="0"/>
        <v>0</v>
      </c>
      <c r="E13" s="26">
        <f t="shared" si="1"/>
        <v>6.1999999999999993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0.2</v>
      </c>
      <c r="L13" s="25">
        <f t="shared" si="4"/>
        <v>0</v>
      </c>
      <c r="M13" s="26">
        <f t="shared" si="5"/>
        <v>0.2</v>
      </c>
      <c r="N13" s="24">
        <f t="shared" si="6"/>
        <v>0</v>
      </c>
      <c r="O13" s="25">
        <f t="shared" si="6"/>
        <v>0</v>
      </c>
      <c r="P13" s="25">
        <f t="shared" si="6"/>
        <v>0</v>
      </c>
      <c r="Q13" s="26">
        <f t="shared" si="7"/>
        <v>0</v>
      </c>
      <c r="R13" s="49">
        <f t="shared" si="8"/>
        <v>6.4</v>
      </c>
    </row>
    <row r="14" spans="1:18" s="13" customFormat="1">
      <c r="A14" s="23" t="s">
        <v>17</v>
      </c>
      <c r="B14" s="24">
        <f t="shared" si="0"/>
        <v>2.4</v>
      </c>
      <c r="C14" s="25">
        <f t="shared" si="0"/>
        <v>1.4</v>
      </c>
      <c r="D14" s="25">
        <f t="shared" si="0"/>
        <v>0</v>
      </c>
      <c r="E14" s="26">
        <f t="shared" si="1"/>
        <v>3.8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</v>
      </c>
      <c r="L14" s="25">
        <f t="shared" si="4"/>
        <v>0</v>
      </c>
      <c r="M14" s="26">
        <f t="shared" si="5"/>
        <v>0</v>
      </c>
      <c r="N14" s="24">
        <f t="shared" si="6"/>
        <v>0</v>
      </c>
      <c r="O14" s="25">
        <f t="shared" si="6"/>
        <v>0</v>
      </c>
      <c r="P14" s="25">
        <f t="shared" si="6"/>
        <v>0</v>
      </c>
      <c r="Q14" s="26">
        <f t="shared" si="7"/>
        <v>0</v>
      </c>
      <c r="R14" s="49">
        <f t="shared" si="8"/>
        <v>3.8</v>
      </c>
    </row>
    <row r="15" spans="1:18" s="13" customFormat="1">
      <c r="A15" s="23" t="s">
        <v>18</v>
      </c>
      <c r="B15" s="24">
        <f t="shared" si="0"/>
        <v>2.6</v>
      </c>
      <c r="C15" s="25">
        <f t="shared" si="0"/>
        <v>0.2</v>
      </c>
      <c r="D15" s="25">
        <f t="shared" si="0"/>
        <v>0</v>
      </c>
      <c r="E15" s="26">
        <f t="shared" si="1"/>
        <v>2.8000000000000003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0.2</v>
      </c>
      <c r="L15" s="25">
        <f t="shared" si="4"/>
        <v>0</v>
      </c>
      <c r="M15" s="26">
        <f t="shared" si="5"/>
        <v>0.2</v>
      </c>
      <c r="N15" s="24">
        <f t="shared" si="6"/>
        <v>0</v>
      </c>
      <c r="O15" s="25">
        <f t="shared" si="6"/>
        <v>0</v>
      </c>
      <c r="P15" s="25">
        <f t="shared" si="6"/>
        <v>0</v>
      </c>
      <c r="Q15" s="26">
        <f t="shared" si="7"/>
        <v>0</v>
      </c>
      <c r="R15" s="49">
        <f t="shared" si="8"/>
        <v>3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11</v>
      </c>
      <c r="C17" s="25">
        <f t="shared" si="9"/>
        <v>4</v>
      </c>
      <c r="D17" s="25">
        <f t="shared" si="9"/>
        <v>0</v>
      </c>
      <c r="E17" s="26">
        <f t="shared" si="9"/>
        <v>15</v>
      </c>
      <c r="F17" s="24">
        <f t="shared" si="9"/>
        <v>0</v>
      </c>
      <c r="G17" s="25">
        <f t="shared" si="9"/>
        <v>0</v>
      </c>
      <c r="H17" s="25">
        <f t="shared" si="9"/>
        <v>0</v>
      </c>
      <c r="I17" s="26">
        <f t="shared" si="9"/>
        <v>0</v>
      </c>
      <c r="J17" s="24">
        <f t="shared" si="9"/>
        <v>0</v>
      </c>
      <c r="K17" s="25">
        <f t="shared" si="9"/>
        <v>1</v>
      </c>
      <c r="L17" s="25">
        <f t="shared" si="9"/>
        <v>0.2</v>
      </c>
      <c r="M17" s="26">
        <f t="shared" si="9"/>
        <v>1.2000000000000002</v>
      </c>
      <c r="N17" s="24">
        <f t="shared" si="9"/>
        <v>0.2</v>
      </c>
      <c r="O17" s="25">
        <f t="shared" si="9"/>
        <v>0</v>
      </c>
      <c r="P17" s="25">
        <f t="shared" si="9"/>
        <v>0</v>
      </c>
      <c r="Q17" s="26">
        <f t="shared" si="9"/>
        <v>0.2</v>
      </c>
      <c r="R17" s="49">
        <f>SUM(R8:R11)</f>
        <v>16.399999999999999</v>
      </c>
    </row>
    <row r="18" spans="1:18" s="13" customFormat="1">
      <c r="A18" s="23" t="s">
        <v>20</v>
      </c>
      <c r="B18" s="24">
        <f t="shared" ref="B18:Q18" si="10">SUM(B9:B12)</f>
        <v>13.999999999999998</v>
      </c>
      <c r="C18" s="25">
        <f t="shared" si="10"/>
        <v>3.8000000000000003</v>
      </c>
      <c r="D18" s="25">
        <f t="shared" si="10"/>
        <v>0</v>
      </c>
      <c r="E18" s="26">
        <f t="shared" si="10"/>
        <v>17.8</v>
      </c>
      <c r="F18" s="24">
        <f t="shared" si="10"/>
        <v>0</v>
      </c>
      <c r="G18" s="25">
        <f t="shared" si="10"/>
        <v>0</v>
      </c>
      <c r="H18" s="25">
        <f t="shared" si="10"/>
        <v>0</v>
      </c>
      <c r="I18" s="26">
        <f t="shared" si="10"/>
        <v>0</v>
      </c>
      <c r="J18" s="24">
        <f t="shared" si="10"/>
        <v>0</v>
      </c>
      <c r="K18" s="25">
        <f t="shared" si="10"/>
        <v>1.2</v>
      </c>
      <c r="L18" s="25">
        <f t="shared" si="10"/>
        <v>0.2</v>
      </c>
      <c r="M18" s="26">
        <f t="shared" si="10"/>
        <v>1.4000000000000001</v>
      </c>
      <c r="N18" s="24">
        <f t="shared" si="10"/>
        <v>0</v>
      </c>
      <c r="O18" s="25">
        <f t="shared" si="10"/>
        <v>0</v>
      </c>
      <c r="P18" s="25">
        <f t="shared" si="10"/>
        <v>0</v>
      </c>
      <c r="Q18" s="26">
        <f t="shared" si="10"/>
        <v>0</v>
      </c>
      <c r="R18" s="49">
        <f>SUM(R9:R12)</f>
        <v>19.2</v>
      </c>
    </row>
    <row r="19" spans="1:18" s="13" customFormat="1">
      <c r="A19" s="23" t="s">
        <v>21</v>
      </c>
      <c r="B19" s="24">
        <f t="shared" ref="B19:Q19" si="11">SUM(B10:B13)</f>
        <v>16</v>
      </c>
      <c r="C19" s="25">
        <f t="shared" si="11"/>
        <v>4.5999999999999996</v>
      </c>
      <c r="D19" s="25">
        <f t="shared" si="11"/>
        <v>0</v>
      </c>
      <c r="E19" s="26">
        <f t="shared" si="11"/>
        <v>20.599999999999998</v>
      </c>
      <c r="F19" s="24">
        <f t="shared" si="11"/>
        <v>0</v>
      </c>
      <c r="G19" s="25">
        <f t="shared" si="11"/>
        <v>0</v>
      </c>
      <c r="H19" s="25">
        <f t="shared" si="11"/>
        <v>0</v>
      </c>
      <c r="I19" s="26">
        <f t="shared" si="11"/>
        <v>0</v>
      </c>
      <c r="J19" s="24">
        <f t="shared" si="11"/>
        <v>0</v>
      </c>
      <c r="K19" s="25">
        <f t="shared" si="11"/>
        <v>1.2</v>
      </c>
      <c r="L19" s="25">
        <f t="shared" si="11"/>
        <v>0.2</v>
      </c>
      <c r="M19" s="26">
        <f t="shared" si="11"/>
        <v>1.4</v>
      </c>
      <c r="N19" s="24">
        <f t="shared" si="11"/>
        <v>0</v>
      </c>
      <c r="O19" s="25">
        <f t="shared" si="11"/>
        <v>0</v>
      </c>
      <c r="P19" s="25">
        <f t="shared" si="11"/>
        <v>0</v>
      </c>
      <c r="Q19" s="26">
        <f t="shared" si="11"/>
        <v>0</v>
      </c>
      <c r="R19" s="49">
        <f>SUM(R10:R13)</f>
        <v>22</v>
      </c>
    </row>
    <row r="20" spans="1:18" s="13" customFormat="1">
      <c r="A20" s="23" t="s">
        <v>22</v>
      </c>
      <c r="B20" s="24">
        <f t="shared" ref="B20:Q20" si="12">SUM(B11:B14)</f>
        <v>15.4</v>
      </c>
      <c r="C20" s="25">
        <f t="shared" si="12"/>
        <v>4</v>
      </c>
      <c r="D20" s="25">
        <f t="shared" si="12"/>
        <v>0</v>
      </c>
      <c r="E20" s="26">
        <f t="shared" si="12"/>
        <v>19.399999999999999</v>
      </c>
      <c r="F20" s="24">
        <f t="shared" si="12"/>
        <v>0</v>
      </c>
      <c r="G20" s="25">
        <f t="shared" si="12"/>
        <v>0</v>
      </c>
      <c r="H20" s="25">
        <f t="shared" si="12"/>
        <v>0</v>
      </c>
      <c r="I20" s="26">
        <f t="shared" si="12"/>
        <v>0</v>
      </c>
      <c r="J20" s="24">
        <f t="shared" si="12"/>
        <v>0</v>
      </c>
      <c r="K20" s="25">
        <f t="shared" si="12"/>
        <v>0.60000000000000009</v>
      </c>
      <c r="L20" s="25">
        <f t="shared" si="12"/>
        <v>0.2</v>
      </c>
      <c r="M20" s="26">
        <f t="shared" si="12"/>
        <v>0.8</v>
      </c>
      <c r="N20" s="24">
        <f t="shared" si="12"/>
        <v>0</v>
      </c>
      <c r="O20" s="25">
        <f t="shared" si="12"/>
        <v>0</v>
      </c>
      <c r="P20" s="25">
        <f t="shared" si="12"/>
        <v>0</v>
      </c>
      <c r="Q20" s="26">
        <f t="shared" si="12"/>
        <v>0</v>
      </c>
      <c r="R20" s="49">
        <f>SUM(R11:R14)</f>
        <v>20.2</v>
      </c>
    </row>
    <row r="21" spans="1:18" s="13" customFormat="1" ht="14" thickBot="1">
      <c r="A21" s="27" t="s">
        <v>23</v>
      </c>
      <c r="B21" s="28">
        <f t="shared" ref="B21:Q21" si="13">SUM(B12:B15)</f>
        <v>13.4</v>
      </c>
      <c r="C21" s="29">
        <f t="shared" si="13"/>
        <v>3.4</v>
      </c>
      <c r="D21" s="29">
        <f t="shared" si="13"/>
        <v>0</v>
      </c>
      <c r="E21" s="30">
        <f t="shared" si="13"/>
        <v>16.8</v>
      </c>
      <c r="F21" s="28">
        <f t="shared" si="13"/>
        <v>0</v>
      </c>
      <c r="G21" s="29">
        <f t="shared" si="13"/>
        <v>0</v>
      </c>
      <c r="H21" s="29">
        <f t="shared" si="13"/>
        <v>0</v>
      </c>
      <c r="I21" s="30">
        <f t="shared" si="13"/>
        <v>0</v>
      </c>
      <c r="J21" s="28">
        <f t="shared" si="13"/>
        <v>0</v>
      </c>
      <c r="K21" s="29">
        <f t="shared" si="13"/>
        <v>0.60000000000000009</v>
      </c>
      <c r="L21" s="29">
        <f t="shared" si="13"/>
        <v>0</v>
      </c>
      <c r="M21" s="30">
        <f t="shared" si="13"/>
        <v>0.60000000000000009</v>
      </c>
      <c r="N21" s="28">
        <f t="shared" si="13"/>
        <v>0</v>
      </c>
      <c r="O21" s="29">
        <f t="shared" si="13"/>
        <v>0</v>
      </c>
      <c r="P21" s="29">
        <f t="shared" si="13"/>
        <v>0</v>
      </c>
      <c r="Q21" s="30">
        <f t="shared" si="13"/>
        <v>0</v>
      </c>
      <c r="R21" s="47">
        <f>SUM(R12:R15)</f>
        <v>17.400000000000002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24.4</v>
      </c>
      <c r="C23" s="36">
        <f t="shared" si="14"/>
        <v>7.4000000000000012</v>
      </c>
      <c r="D23" s="36">
        <f t="shared" si="14"/>
        <v>0</v>
      </c>
      <c r="E23" s="37">
        <f t="shared" si="14"/>
        <v>31.8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35">
        <f t="shared" si="14"/>
        <v>0</v>
      </c>
      <c r="K23" s="36">
        <f t="shared" si="14"/>
        <v>1.5999999999999999</v>
      </c>
      <c r="L23" s="36">
        <f t="shared" si="14"/>
        <v>0.2</v>
      </c>
      <c r="M23" s="37">
        <f t="shared" si="14"/>
        <v>1.8</v>
      </c>
      <c r="N23" s="35">
        <f t="shared" si="14"/>
        <v>0.2</v>
      </c>
      <c r="O23" s="36">
        <f t="shared" si="14"/>
        <v>0</v>
      </c>
      <c r="P23" s="36">
        <f t="shared" si="14"/>
        <v>0</v>
      </c>
      <c r="Q23" s="37">
        <f t="shared" si="14"/>
        <v>0.2</v>
      </c>
      <c r="R23" s="50">
        <f>SUM(R8:R15)</f>
        <v>33.799999999999997</v>
      </c>
    </row>
    <row r="24" spans="1:18">
      <c r="A24" s="23" t="s">
        <v>25</v>
      </c>
      <c r="B24" s="35">
        <f t="shared" ref="B24:Q24" si="15">MAX(B17:B21)</f>
        <v>16</v>
      </c>
      <c r="C24" s="36">
        <f t="shared" si="15"/>
        <v>4.5999999999999996</v>
      </c>
      <c r="D24" s="36">
        <f t="shared" si="15"/>
        <v>0</v>
      </c>
      <c r="E24" s="37">
        <f t="shared" si="15"/>
        <v>20.599999999999998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35">
        <f t="shared" si="15"/>
        <v>0</v>
      </c>
      <c r="K24" s="36">
        <f t="shared" si="15"/>
        <v>1.2</v>
      </c>
      <c r="L24" s="36">
        <f t="shared" si="15"/>
        <v>0.2</v>
      </c>
      <c r="M24" s="37">
        <f t="shared" si="15"/>
        <v>1.4000000000000001</v>
      </c>
      <c r="N24" s="35">
        <f t="shared" si="15"/>
        <v>0.2</v>
      </c>
      <c r="O24" s="36">
        <f t="shared" si="15"/>
        <v>0</v>
      </c>
      <c r="P24" s="36">
        <f t="shared" si="15"/>
        <v>0</v>
      </c>
      <c r="Q24" s="37">
        <f t="shared" si="15"/>
        <v>0.2</v>
      </c>
      <c r="R24" s="50">
        <f>MAX(R17:R21)</f>
        <v>22</v>
      </c>
    </row>
    <row r="25" spans="1:18">
      <c r="A25" s="23" t="s">
        <v>26</v>
      </c>
      <c r="B25" s="35">
        <f t="shared" ref="B25:Q25" si="16">SUM(B8:B15)/2</f>
        <v>12.2</v>
      </c>
      <c r="C25" s="36">
        <f t="shared" si="16"/>
        <v>3.7000000000000006</v>
      </c>
      <c r="D25" s="36">
        <f t="shared" si="16"/>
        <v>0</v>
      </c>
      <c r="E25" s="37">
        <f t="shared" si="16"/>
        <v>15.9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35">
        <f t="shared" si="16"/>
        <v>0</v>
      </c>
      <c r="K25" s="36">
        <f t="shared" si="16"/>
        <v>0.79999999999999993</v>
      </c>
      <c r="L25" s="36">
        <f t="shared" si="16"/>
        <v>0.1</v>
      </c>
      <c r="M25" s="37">
        <f t="shared" si="16"/>
        <v>0.9</v>
      </c>
      <c r="N25" s="35">
        <f t="shared" si="16"/>
        <v>0.1</v>
      </c>
      <c r="O25" s="36">
        <f t="shared" si="16"/>
        <v>0</v>
      </c>
      <c r="P25" s="36">
        <f t="shared" si="16"/>
        <v>0</v>
      </c>
      <c r="Q25" s="37">
        <f t="shared" si="16"/>
        <v>0.1</v>
      </c>
      <c r="R25" s="50">
        <f>SUM(R8:R15)/2</f>
        <v>16.899999999999999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8 October 2001</v>
      </c>
      <c r="D28" s="2"/>
      <c r="L28" s="1" t="str">
        <f>cycle!B4</f>
        <v>Wet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82</v>
      </c>
    </row>
    <row r="30" spans="1:18" s="13" customFormat="1" ht="14" thickBot="1">
      <c r="A30" s="8"/>
      <c r="B30" s="9"/>
      <c r="C30" s="10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Glenmore (S)</v>
      </c>
      <c r="L30" s="11"/>
      <c r="M30" s="12"/>
      <c r="N30" s="9"/>
      <c r="O30" s="10" t="str">
        <f>O5</f>
        <v>Upland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0</v>
      </c>
      <c r="C33" s="25">
        <v>1</v>
      </c>
      <c r="D33" s="25"/>
      <c r="E33" s="26">
        <f t="shared" ref="E33:E40" si="17">SUM(B33:D33)</f>
        <v>1</v>
      </c>
      <c r="F33" s="24"/>
      <c r="G33" s="25"/>
      <c r="H33" s="25"/>
      <c r="I33" s="26">
        <f t="shared" ref="I33:I40" si="18">SUM(F33:H33)</f>
        <v>0</v>
      </c>
      <c r="J33" s="24"/>
      <c r="K33" s="25">
        <v>0</v>
      </c>
      <c r="L33" s="25">
        <v>0</v>
      </c>
      <c r="M33" s="26">
        <f t="shared" ref="M33:M40" si="19">SUM(J33:L33)</f>
        <v>0</v>
      </c>
      <c r="N33" s="24">
        <v>1</v>
      </c>
      <c r="O33" s="25"/>
      <c r="P33" s="25">
        <v>0</v>
      </c>
      <c r="Q33" s="26">
        <f t="shared" ref="Q33:Q40" si="20">SUM(N33:P33)</f>
        <v>1</v>
      </c>
      <c r="R33" s="49">
        <f>SUM(B33:D33)+SUM(J33:L33)+SUM(N33:P33)</f>
        <v>2</v>
      </c>
    </row>
    <row r="34" spans="1:18" s="13" customFormat="1">
      <c r="A34" s="23" t="s">
        <v>12</v>
      </c>
      <c r="B34" s="24">
        <v>4</v>
      </c>
      <c r="C34" s="25">
        <v>1</v>
      </c>
      <c r="D34" s="25"/>
      <c r="E34" s="26">
        <f t="shared" si="17"/>
        <v>5</v>
      </c>
      <c r="F34" s="24"/>
      <c r="G34" s="25"/>
      <c r="H34" s="25"/>
      <c r="I34" s="26">
        <f t="shared" si="18"/>
        <v>0</v>
      </c>
      <c r="J34" s="24"/>
      <c r="K34" s="25">
        <v>0</v>
      </c>
      <c r="L34" s="25">
        <v>0</v>
      </c>
      <c r="M34" s="26">
        <f t="shared" si="19"/>
        <v>0</v>
      </c>
      <c r="N34" s="24">
        <v>0</v>
      </c>
      <c r="O34" s="25"/>
      <c r="P34" s="25">
        <v>0</v>
      </c>
      <c r="Q34" s="26">
        <f t="shared" si="20"/>
        <v>0</v>
      </c>
      <c r="R34" s="49">
        <f t="shared" ref="R34:R40" si="21">SUM(B34:D34)+SUM(J34:L34)+SUM(N34:P34)</f>
        <v>5</v>
      </c>
    </row>
    <row r="35" spans="1:18" s="13" customFormat="1">
      <c r="A35" s="23" t="s">
        <v>13</v>
      </c>
      <c r="B35" s="24">
        <v>4</v>
      </c>
      <c r="C35" s="25">
        <v>2</v>
      </c>
      <c r="D35" s="25"/>
      <c r="E35" s="26">
        <f t="shared" si="17"/>
        <v>6</v>
      </c>
      <c r="F35" s="24"/>
      <c r="G35" s="25"/>
      <c r="H35" s="25"/>
      <c r="I35" s="26">
        <f t="shared" si="18"/>
        <v>0</v>
      </c>
      <c r="J35" s="24"/>
      <c r="K35" s="25">
        <v>0</v>
      </c>
      <c r="L35" s="25">
        <v>0</v>
      </c>
      <c r="M35" s="26">
        <f t="shared" si="19"/>
        <v>0</v>
      </c>
      <c r="N35" s="24">
        <v>0</v>
      </c>
      <c r="O35" s="25"/>
      <c r="P35" s="25">
        <v>0</v>
      </c>
      <c r="Q35" s="26">
        <f t="shared" si="20"/>
        <v>0</v>
      </c>
      <c r="R35" s="49">
        <f t="shared" si="21"/>
        <v>6</v>
      </c>
    </row>
    <row r="36" spans="1:18" s="13" customFormat="1">
      <c r="A36" s="23" t="s">
        <v>14</v>
      </c>
      <c r="B36" s="24">
        <v>2</v>
      </c>
      <c r="C36" s="25">
        <v>1</v>
      </c>
      <c r="D36" s="25"/>
      <c r="E36" s="26">
        <f t="shared" si="17"/>
        <v>3</v>
      </c>
      <c r="F36" s="24"/>
      <c r="G36" s="25"/>
      <c r="H36" s="25"/>
      <c r="I36" s="26">
        <f t="shared" si="18"/>
        <v>0</v>
      </c>
      <c r="J36" s="24"/>
      <c r="K36" s="25">
        <v>0</v>
      </c>
      <c r="L36" s="25">
        <v>0</v>
      </c>
      <c r="M36" s="26">
        <f t="shared" si="19"/>
        <v>0</v>
      </c>
      <c r="N36" s="24">
        <v>0</v>
      </c>
      <c r="O36" s="25"/>
      <c r="P36" s="25">
        <v>0</v>
      </c>
      <c r="Q36" s="26">
        <f t="shared" si="20"/>
        <v>0</v>
      </c>
      <c r="R36" s="49">
        <f t="shared" si="21"/>
        <v>3</v>
      </c>
    </row>
    <row r="37" spans="1:18" s="13" customFormat="1">
      <c r="A37" s="23" t="s">
        <v>15</v>
      </c>
      <c r="B37" s="24">
        <v>5</v>
      </c>
      <c r="C37" s="25">
        <v>0</v>
      </c>
      <c r="D37" s="25"/>
      <c r="E37" s="26">
        <f t="shared" si="17"/>
        <v>5</v>
      </c>
      <c r="F37" s="24"/>
      <c r="G37" s="25"/>
      <c r="H37" s="25"/>
      <c r="I37" s="26">
        <f t="shared" si="18"/>
        <v>0</v>
      </c>
      <c r="J37" s="24"/>
      <c r="K37" s="25">
        <v>0</v>
      </c>
      <c r="L37" s="25">
        <v>0</v>
      </c>
      <c r="M37" s="26">
        <f t="shared" si="19"/>
        <v>0</v>
      </c>
      <c r="N37" s="24">
        <v>0</v>
      </c>
      <c r="O37" s="25"/>
      <c r="P37" s="25">
        <v>0</v>
      </c>
      <c r="Q37" s="26">
        <f t="shared" si="20"/>
        <v>0</v>
      </c>
      <c r="R37" s="49">
        <f t="shared" si="21"/>
        <v>5</v>
      </c>
    </row>
    <row r="38" spans="1:18" s="13" customFormat="1">
      <c r="A38" s="23" t="s">
        <v>16</v>
      </c>
      <c r="B38" s="24">
        <v>7</v>
      </c>
      <c r="C38" s="25">
        <v>3</v>
      </c>
      <c r="D38" s="25"/>
      <c r="E38" s="26">
        <f t="shared" si="17"/>
        <v>10</v>
      </c>
      <c r="F38" s="24"/>
      <c r="G38" s="25"/>
      <c r="H38" s="25"/>
      <c r="I38" s="26">
        <f t="shared" si="18"/>
        <v>0</v>
      </c>
      <c r="J38" s="24"/>
      <c r="K38" s="25">
        <v>0</v>
      </c>
      <c r="L38" s="25">
        <v>0</v>
      </c>
      <c r="M38" s="26">
        <f t="shared" si="19"/>
        <v>0</v>
      </c>
      <c r="N38" s="24">
        <v>0</v>
      </c>
      <c r="O38" s="25"/>
      <c r="P38" s="25">
        <v>0</v>
      </c>
      <c r="Q38" s="26">
        <f t="shared" si="20"/>
        <v>0</v>
      </c>
      <c r="R38" s="49">
        <f t="shared" si="21"/>
        <v>10</v>
      </c>
    </row>
    <row r="39" spans="1:18" s="13" customFormat="1">
      <c r="A39" s="23" t="s">
        <v>17</v>
      </c>
      <c r="B39" s="24">
        <v>1</v>
      </c>
      <c r="C39" s="25">
        <v>4</v>
      </c>
      <c r="D39" s="25"/>
      <c r="E39" s="26">
        <f t="shared" si="17"/>
        <v>5</v>
      </c>
      <c r="F39" s="24"/>
      <c r="G39" s="25"/>
      <c r="H39" s="25"/>
      <c r="I39" s="26">
        <f t="shared" si="18"/>
        <v>0</v>
      </c>
      <c r="J39" s="24"/>
      <c r="K39" s="25">
        <v>0</v>
      </c>
      <c r="L39" s="25">
        <v>0</v>
      </c>
      <c r="M39" s="26">
        <f t="shared" si="19"/>
        <v>0</v>
      </c>
      <c r="N39" s="24">
        <v>0</v>
      </c>
      <c r="O39" s="25"/>
      <c r="P39" s="25">
        <v>0</v>
      </c>
      <c r="Q39" s="26">
        <f t="shared" si="20"/>
        <v>0</v>
      </c>
      <c r="R39" s="49">
        <f t="shared" si="21"/>
        <v>5</v>
      </c>
    </row>
    <row r="40" spans="1:18" s="13" customFormat="1">
      <c r="A40" s="23" t="s">
        <v>18</v>
      </c>
      <c r="B40" s="24">
        <v>3</v>
      </c>
      <c r="C40" s="25">
        <v>1</v>
      </c>
      <c r="D40" s="25"/>
      <c r="E40" s="26">
        <f t="shared" si="17"/>
        <v>4</v>
      </c>
      <c r="F40" s="24"/>
      <c r="G40" s="25"/>
      <c r="H40" s="25"/>
      <c r="I40" s="26">
        <f t="shared" si="18"/>
        <v>0</v>
      </c>
      <c r="J40" s="24"/>
      <c r="K40" s="25">
        <v>0</v>
      </c>
      <c r="L40" s="25">
        <v>0</v>
      </c>
      <c r="M40" s="26">
        <f t="shared" si="19"/>
        <v>0</v>
      </c>
      <c r="N40" s="24">
        <v>0</v>
      </c>
      <c r="O40" s="25"/>
      <c r="P40" s="25">
        <v>0</v>
      </c>
      <c r="Q40" s="26">
        <f t="shared" si="20"/>
        <v>0</v>
      </c>
      <c r="R40" s="49">
        <f t="shared" si="21"/>
        <v>4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 t="shared" ref="B42:Q42" si="22">SUM(B33:B36)</f>
        <v>10</v>
      </c>
      <c r="C42" s="25">
        <f t="shared" si="22"/>
        <v>5</v>
      </c>
      <c r="D42" s="25">
        <f t="shared" si="22"/>
        <v>0</v>
      </c>
      <c r="E42" s="26">
        <f t="shared" si="22"/>
        <v>15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 t="shared" si="22"/>
        <v>0</v>
      </c>
      <c r="L42" s="25">
        <f t="shared" si="22"/>
        <v>0</v>
      </c>
      <c r="M42" s="26">
        <f t="shared" si="22"/>
        <v>0</v>
      </c>
      <c r="N42" s="24">
        <f t="shared" si="22"/>
        <v>1</v>
      </c>
      <c r="O42" s="25">
        <f t="shared" si="22"/>
        <v>0</v>
      </c>
      <c r="P42" s="25">
        <f t="shared" si="22"/>
        <v>0</v>
      </c>
      <c r="Q42" s="26">
        <f t="shared" si="22"/>
        <v>1</v>
      </c>
      <c r="R42" s="13">
        <f>SUM(R33:R36)</f>
        <v>16</v>
      </c>
    </row>
    <row r="43" spans="1:18" s="13" customFormat="1" ht="14" hidden="1" thickBot="1">
      <c r="A43" s="23" t="s">
        <v>20</v>
      </c>
      <c r="B43" s="24">
        <f t="shared" ref="B43:Q43" si="23">SUM(B34:B37)</f>
        <v>15</v>
      </c>
      <c r="C43" s="25">
        <f t="shared" si="23"/>
        <v>4</v>
      </c>
      <c r="D43" s="25">
        <f t="shared" si="23"/>
        <v>0</v>
      </c>
      <c r="E43" s="26">
        <f t="shared" si="23"/>
        <v>19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0</v>
      </c>
      <c r="L43" s="25">
        <f t="shared" si="23"/>
        <v>0</v>
      </c>
      <c r="M43" s="26">
        <f t="shared" si="23"/>
        <v>0</v>
      </c>
      <c r="N43" s="24">
        <f t="shared" si="23"/>
        <v>0</v>
      </c>
      <c r="O43" s="25">
        <f t="shared" si="23"/>
        <v>0</v>
      </c>
      <c r="P43" s="25">
        <f t="shared" si="23"/>
        <v>0</v>
      </c>
      <c r="Q43" s="26">
        <f t="shared" si="23"/>
        <v>0</v>
      </c>
      <c r="R43" s="13">
        <f>SUM(R34:R37)</f>
        <v>19</v>
      </c>
    </row>
    <row r="44" spans="1:18" s="13" customFormat="1" ht="14" hidden="1" thickBot="1">
      <c r="A44" s="23" t="s">
        <v>21</v>
      </c>
      <c r="B44" s="24">
        <f t="shared" ref="B44:Q44" si="24">SUM(B35:B38)</f>
        <v>18</v>
      </c>
      <c r="C44" s="25">
        <f t="shared" si="24"/>
        <v>6</v>
      </c>
      <c r="D44" s="25">
        <f t="shared" si="24"/>
        <v>0</v>
      </c>
      <c r="E44" s="26">
        <f t="shared" si="24"/>
        <v>24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0</v>
      </c>
      <c r="L44" s="25">
        <f t="shared" si="24"/>
        <v>0</v>
      </c>
      <c r="M44" s="26">
        <f t="shared" si="24"/>
        <v>0</v>
      </c>
      <c r="N44" s="24">
        <f t="shared" si="24"/>
        <v>0</v>
      </c>
      <c r="O44" s="25">
        <f t="shared" si="24"/>
        <v>0</v>
      </c>
      <c r="P44" s="25">
        <f t="shared" si="24"/>
        <v>0</v>
      </c>
      <c r="Q44" s="26">
        <f t="shared" si="24"/>
        <v>0</v>
      </c>
      <c r="R44" s="13">
        <f>SUM(R35:R38)</f>
        <v>24</v>
      </c>
    </row>
    <row r="45" spans="1:18" s="13" customFormat="1" ht="14" hidden="1" thickBot="1">
      <c r="A45" s="23" t="s">
        <v>22</v>
      </c>
      <c r="B45" s="24">
        <f t="shared" ref="B45:Q45" si="25">SUM(B36:B39)</f>
        <v>15</v>
      </c>
      <c r="C45" s="25">
        <f t="shared" si="25"/>
        <v>8</v>
      </c>
      <c r="D45" s="25">
        <f t="shared" si="25"/>
        <v>0</v>
      </c>
      <c r="E45" s="26">
        <f t="shared" si="25"/>
        <v>23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0</v>
      </c>
      <c r="L45" s="25">
        <f t="shared" si="25"/>
        <v>0</v>
      </c>
      <c r="M45" s="26">
        <f t="shared" si="25"/>
        <v>0</v>
      </c>
      <c r="N45" s="24">
        <f t="shared" si="25"/>
        <v>0</v>
      </c>
      <c r="O45" s="25">
        <f t="shared" si="25"/>
        <v>0</v>
      </c>
      <c r="P45" s="25">
        <f t="shared" si="25"/>
        <v>0</v>
      </c>
      <c r="Q45" s="26">
        <f t="shared" si="25"/>
        <v>0</v>
      </c>
      <c r="R45" s="13">
        <f>SUM(R36:R39)</f>
        <v>23</v>
      </c>
    </row>
    <row r="46" spans="1:18" s="13" customFormat="1" ht="14" hidden="1" thickBot="1">
      <c r="A46" s="27" t="s">
        <v>23</v>
      </c>
      <c r="B46" s="28">
        <f t="shared" ref="B46:Q46" si="26">SUM(B37:B40)</f>
        <v>16</v>
      </c>
      <c r="C46" s="29">
        <f t="shared" si="26"/>
        <v>8</v>
      </c>
      <c r="D46" s="29">
        <f t="shared" si="26"/>
        <v>0</v>
      </c>
      <c r="E46" s="30">
        <f t="shared" si="26"/>
        <v>24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0</v>
      </c>
      <c r="L46" s="29">
        <f t="shared" si="26"/>
        <v>0</v>
      </c>
      <c r="M46" s="30">
        <f t="shared" si="26"/>
        <v>0</v>
      </c>
      <c r="N46" s="28">
        <f t="shared" si="26"/>
        <v>0</v>
      </c>
      <c r="O46" s="29">
        <f t="shared" si="26"/>
        <v>0</v>
      </c>
      <c r="P46" s="29">
        <f t="shared" si="26"/>
        <v>0</v>
      </c>
      <c r="Q46" s="30">
        <f t="shared" si="26"/>
        <v>0</v>
      </c>
      <c r="R46" s="13">
        <f>SUM(R37:R40)</f>
        <v>24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26</v>
      </c>
      <c r="C48" s="36">
        <f t="shared" si="27"/>
        <v>13</v>
      </c>
      <c r="D48" s="36">
        <f t="shared" si="27"/>
        <v>0</v>
      </c>
      <c r="E48" s="37">
        <f t="shared" si="27"/>
        <v>39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0</v>
      </c>
      <c r="L48" s="36">
        <f t="shared" si="27"/>
        <v>0</v>
      </c>
      <c r="M48" s="37">
        <f t="shared" si="27"/>
        <v>0</v>
      </c>
      <c r="N48" s="35">
        <f t="shared" si="27"/>
        <v>1</v>
      </c>
      <c r="O48" s="36">
        <f t="shared" si="27"/>
        <v>0</v>
      </c>
      <c r="P48" s="36">
        <f t="shared" si="27"/>
        <v>0</v>
      </c>
      <c r="Q48" s="37">
        <f t="shared" si="27"/>
        <v>1</v>
      </c>
      <c r="R48" s="50">
        <f>SUM(R33:R40)</f>
        <v>40</v>
      </c>
    </row>
    <row r="49" spans="1:18">
      <c r="A49" s="23" t="s">
        <v>25</v>
      </c>
      <c r="B49" s="35">
        <f t="shared" ref="B49:Q49" si="28">MAX(B42:B46)</f>
        <v>18</v>
      </c>
      <c r="C49" s="36">
        <f t="shared" si="28"/>
        <v>8</v>
      </c>
      <c r="D49" s="36">
        <f t="shared" si="28"/>
        <v>0</v>
      </c>
      <c r="E49" s="37">
        <f t="shared" si="28"/>
        <v>24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0</v>
      </c>
      <c r="L49" s="36">
        <f t="shared" si="28"/>
        <v>0</v>
      </c>
      <c r="M49" s="37">
        <f t="shared" si="28"/>
        <v>0</v>
      </c>
      <c r="N49" s="35">
        <f t="shared" si="28"/>
        <v>1</v>
      </c>
      <c r="O49" s="36">
        <f t="shared" si="28"/>
        <v>0</v>
      </c>
      <c r="P49" s="36">
        <f t="shared" si="28"/>
        <v>0</v>
      </c>
      <c r="Q49" s="37">
        <f t="shared" si="28"/>
        <v>1</v>
      </c>
      <c r="R49" s="50">
        <f>MAX(R42:R46)</f>
        <v>24</v>
      </c>
    </row>
    <row r="50" spans="1:18">
      <c r="A50" s="23" t="s">
        <v>26</v>
      </c>
      <c r="B50" s="35">
        <f t="shared" ref="B50:Q50" si="29">SUM(B33:B40)/2</f>
        <v>13</v>
      </c>
      <c r="C50" s="36">
        <f t="shared" si="29"/>
        <v>6.5</v>
      </c>
      <c r="D50" s="36">
        <f t="shared" si="29"/>
        <v>0</v>
      </c>
      <c r="E50" s="37">
        <f t="shared" si="29"/>
        <v>19.5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0</v>
      </c>
      <c r="L50" s="36">
        <f t="shared" si="29"/>
        <v>0</v>
      </c>
      <c r="M50" s="37">
        <f t="shared" si="29"/>
        <v>0</v>
      </c>
      <c r="N50" s="35">
        <f t="shared" si="29"/>
        <v>0.5</v>
      </c>
      <c r="O50" s="36">
        <f t="shared" si="29"/>
        <v>0</v>
      </c>
      <c r="P50" s="36">
        <f t="shared" si="29"/>
        <v>0</v>
      </c>
      <c r="Q50" s="37">
        <f t="shared" si="29"/>
        <v>0.5</v>
      </c>
      <c r="R50" s="50">
        <f>SUM(R33:R40)/2</f>
        <v>20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9 October 2001</v>
      </c>
      <c r="D53" s="2"/>
      <c r="L53" s="1" t="str">
        <f>cycle!B5</f>
        <v>Wet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82</v>
      </c>
    </row>
    <row r="55" spans="1:18" s="13" customFormat="1" ht="14" thickBot="1">
      <c r="A55" s="8"/>
      <c r="B55" s="9"/>
      <c r="C55" s="10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Glenmore (S)</v>
      </c>
      <c r="L55" s="11"/>
      <c r="M55" s="12"/>
      <c r="N55" s="9"/>
      <c r="O55" s="10" t="str">
        <f>O30</f>
        <v>Upland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0</v>
      </c>
      <c r="C58" s="25">
        <v>0</v>
      </c>
      <c r="D58" s="25"/>
      <c r="E58" s="26">
        <f t="shared" ref="E58:E65" si="30">SUM(B58:D58)</f>
        <v>0</v>
      </c>
      <c r="F58" s="24"/>
      <c r="G58" s="25"/>
      <c r="H58" s="25"/>
      <c r="I58" s="26">
        <f t="shared" ref="I58:I65" si="31">SUM(F58:H58)</f>
        <v>0</v>
      </c>
      <c r="J58" s="24"/>
      <c r="K58" s="25">
        <v>0</v>
      </c>
      <c r="L58" s="25">
        <v>0</v>
      </c>
      <c r="M58" s="26">
        <f t="shared" ref="M58:M65" si="32">SUM(J58:L58)</f>
        <v>0</v>
      </c>
      <c r="N58" s="24">
        <v>0</v>
      </c>
      <c r="O58" s="25"/>
      <c r="P58" s="25">
        <v>0</v>
      </c>
      <c r="Q58" s="26">
        <f t="shared" ref="Q58:Q65" si="33">SUM(N58:P58)</f>
        <v>0</v>
      </c>
      <c r="R58" s="49">
        <f>SUM(B58:D58)+SUM(J58:L58)+SUM(N58:P58)</f>
        <v>0</v>
      </c>
    </row>
    <row r="59" spans="1:18" s="13" customFormat="1">
      <c r="A59" s="23" t="s">
        <v>12</v>
      </c>
      <c r="B59" s="24">
        <v>3</v>
      </c>
      <c r="C59" s="25">
        <v>1</v>
      </c>
      <c r="D59" s="25"/>
      <c r="E59" s="26">
        <f t="shared" si="30"/>
        <v>4</v>
      </c>
      <c r="F59" s="24"/>
      <c r="G59" s="25"/>
      <c r="H59" s="25"/>
      <c r="I59" s="26">
        <f t="shared" si="31"/>
        <v>0</v>
      </c>
      <c r="J59" s="24"/>
      <c r="K59" s="25">
        <v>0</v>
      </c>
      <c r="L59" s="25">
        <v>0</v>
      </c>
      <c r="M59" s="26">
        <f t="shared" si="32"/>
        <v>0</v>
      </c>
      <c r="N59" s="24">
        <v>0</v>
      </c>
      <c r="O59" s="25"/>
      <c r="P59" s="25">
        <v>0</v>
      </c>
      <c r="Q59" s="26">
        <f t="shared" si="33"/>
        <v>0</v>
      </c>
      <c r="R59" s="49">
        <f t="shared" ref="R59:R65" si="34">SUM(B59:D59)+SUM(J59:L59)+SUM(N59:P59)</f>
        <v>4</v>
      </c>
    </row>
    <row r="60" spans="1:18" s="13" customFormat="1">
      <c r="A60" s="23" t="s">
        <v>13</v>
      </c>
      <c r="B60" s="24">
        <v>1</v>
      </c>
      <c r="C60" s="25">
        <v>2</v>
      </c>
      <c r="D60" s="25"/>
      <c r="E60" s="26">
        <f t="shared" si="30"/>
        <v>3</v>
      </c>
      <c r="F60" s="24"/>
      <c r="G60" s="25"/>
      <c r="H60" s="25"/>
      <c r="I60" s="26">
        <f t="shared" si="31"/>
        <v>0</v>
      </c>
      <c r="J60" s="24"/>
      <c r="K60" s="25">
        <v>0</v>
      </c>
      <c r="L60" s="25">
        <v>0</v>
      </c>
      <c r="M60" s="26">
        <f t="shared" si="32"/>
        <v>0</v>
      </c>
      <c r="N60" s="24">
        <v>0</v>
      </c>
      <c r="O60" s="25"/>
      <c r="P60" s="25">
        <v>0</v>
      </c>
      <c r="Q60" s="26">
        <f t="shared" si="33"/>
        <v>0</v>
      </c>
      <c r="R60" s="49">
        <f t="shared" si="34"/>
        <v>3</v>
      </c>
    </row>
    <row r="61" spans="1:18" s="13" customFormat="1">
      <c r="A61" s="23" t="s">
        <v>14</v>
      </c>
      <c r="B61" s="24">
        <v>4</v>
      </c>
      <c r="C61" s="25">
        <v>0</v>
      </c>
      <c r="D61" s="25"/>
      <c r="E61" s="26">
        <f t="shared" si="30"/>
        <v>4</v>
      </c>
      <c r="F61" s="24"/>
      <c r="G61" s="25"/>
      <c r="H61" s="25"/>
      <c r="I61" s="26">
        <f t="shared" si="31"/>
        <v>0</v>
      </c>
      <c r="J61" s="24"/>
      <c r="K61" s="25">
        <v>1</v>
      </c>
      <c r="L61" s="25">
        <v>0</v>
      </c>
      <c r="M61" s="26">
        <f t="shared" si="32"/>
        <v>1</v>
      </c>
      <c r="N61" s="24">
        <v>0</v>
      </c>
      <c r="O61" s="25"/>
      <c r="P61" s="25">
        <v>0</v>
      </c>
      <c r="Q61" s="26">
        <f t="shared" si="33"/>
        <v>0</v>
      </c>
      <c r="R61" s="49">
        <f t="shared" si="34"/>
        <v>5</v>
      </c>
    </row>
    <row r="62" spans="1:18" s="13" customFormat="1">
      <c r="A62" s="23" t="s">
        <v>15</v>
      </c>
      <c r="B62" s="24">
        <v>0</v>
      </c>
      <c r="C62" s="25">
        <v>0</v>
      </c>
      <c r="D62" s="25"/>
      <c r="E62" s="26">
        <f t="shared" si="30"/>
        <v>0</v>
      </c>
      <c r="F62" s="24"/>
      <c r="G62" s="25"/>
      <c r="H62" s="25"/>
      <c r="I62" s="26">
        <f t="shared" si="31"/>
        <v>0</v>
      </c>
      <c r="J62" s="24"/>
      <c r="K62" s="25">
        <v>1</v>
      </c>
      <c r="L62" s="25">
        <v>0</v>
      </c>
      <c r="M62" s="26">
        <f t="shared" si="32"/>
        <v>1</v>
      </c>
      <c r="N62" s="24">
        <v>0</v>
      </c>
      <c r="O62" s="25"/>
      <c r="P62" s="25">
        <v>0</v>
      </c>
      <c r="Q62" s="26">
        <f t="shared" si="33"/>
        <v>0</v>
      </c>
      <c r="R62" s="49">
        <f t="shared" si="34"/>
        <v>1</v>
      </c>
    </row>
    <row r="63" spans="1:18" s="13" customFormat="1">
      <c r="A63" s="23" t="s">
        <v>16</v>
      </c>
      <c r="B63" s="24">
        <v>5</v>
      </c>
      <c r="C63" s="25">
        <v>2</v>
      </c>
      <c r="D63" s="25"/>
      <c r="E63" s="26">
        <f t="shared" si="30"/>
        <v>7</v>
      </c>
      <c r="F63" s="24"/>
      <c r="G63" s="25"/>
      <c r="H63" s="25"/>
      <c r="I63" s="26">
        <f t="shared" si="31"/>
        <v>0</v>
      </c>
      <c r="J63" s="24"/>
      <c r="K63" s="25">
        <v>0</v>
      </c>
      <c r="L63" s="25">
        <v>0</v>
      </c>
      <c r="M63" s="26">
        <f t="shared" si="32"/>
        <v>0</v>
      </c>
      <c r="N63" s="24">
        <v>0</v>
      </c>
      <c r="O63" s="25"/>
      <c r="P63" s="25">
        <v>0</v>
      </c>
      <c r="Q63" s="26">
        <f t="shared" si="33"/>
        <v>0</v>
      </c>
      <c r="R63" s="49">
        <f t="shared" si="34"/>
        <v>7</v>
      </c>
    </row>
    <row r="64" spans="1:18" s="13" customFormat="1">
      <c r="A64" s="23" t="s">
        <v>17</v>
      </c>
      <c r="B64" s="24">
        <v>3</v>
      </c>
      <c r="C64" s="25">
        <v>1</v>
      </c>
      <c r="D64" s="25"/>
      <c r="E64" s="26">
        <f t="shared" si="30"/>
        <v>4</v>
      </c>
      <c r="F64" s="24"/>
      <c r="G64" s="25"/>
      <c r="H64" s="25"/>
      <c r="I64" s="26">
        <f t="shared" si="31"/>
        <v>0</v>
      </c>
      <c r="J64" s="24"/>
      <c r="K64" s="25">
        <v>0</v>
      </c>
      <c r="L64" s="25">
        <v>0</v>
      </c>
      <c r="M64" s="26">
        <f t="shared" si="32"/>
        <v>0</v>
      </c>
      <c r="N64" s="24">
        <v>0</v>
      </c>
      <c r="O64" s="25"/>
      <c r="P64" s="25">
        <v>0</v>
      </c>
      <c r="Q64" s="26">
        <f t="shared" si="33"/>
        <v>0</v>
      </c>
      <c r="R64" s="49">
        <f t="shared" si="34"/>
        <v>4</v>
      </c>
    </row>
    <row r="65" spans="1:18" s="13" customFormat="1">
      <c r="A65" s="23" t="s">
        <v>18</v>
      </c>
      <c r="B65" s="24">
        <v>2</v>
      </c>
      <c r="C65" s="25">
        <v>0</v>
      </c>
      <c r="D65" s="25"/>
      <c r="E65" s="26">
        <f t="shared" si="30"/>
        <v>2</v>
      </c>
      <c r="F65" s="24"/>
      <c r="G65" s="25"/>
      <c r="H65" s="25"/>
      <c r="I65" s="26">
        <f t="shared" si="31"/>
        <v>0</v>
      </c>
      <c r="J65" s="24"/>
      <c r="K65" s="25">
        <v>0</v>
      </c>
      <c r="L65" s="25">
        <v>0</v>
      </c>
      <c r="M65" s="26">
        <f t="shared" si="32"/>
        <v>0</v>
      </c>
      <c r="N65" s="24">
        <v>0</v>
      </c>
      <c r="O65" s="25"/>
      <c r="P65" s="25">
        <v>0</v>
      </c>
      <c r="Q65" s="26">
        <f t="shared" si="33"/>
        <v>0</v>
      </c>
      <c r="R65" s="49">
        <f t="shared" si="34"/>
        <v>2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Q67" si="35">SUM(B58:B61)</f>
        <v>8</v>
      </c>
      <c r="C67" s="25">
        <f t="shared" si="35"/>
        <v>3</v>
      </c>
      <c r="D67" s="25">
        <f t="shared" si="35"/>
        <v>0</v>
      </c>
      <c r="E67" s="26">
        <f t="shared" si="35"/>
        <v>11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 t="shared" si="35"/>
        <v>1</v>
      </c>
      <c r="L67" s="25">
        <f t="shared" si="35"/>
        <v>0</v>
      </c>
      <c r="M67" s="26">
        <f t="shared" si="35"/>
        <v>1</v>
      </c>
      <c r="N67" s="24">
        <f t="shared" si="35"/>
        <v>0</v>
      </c>
      <c r="O67" s="25">
        <f t="shared" si="35"/>
        <v>0</v>
      </c>
      <c r="P67" s="25">
        <f t="shared" si="35"/>
        <v>0</v>
      </c>
      <c r="Q67" s="26">
        <f t="shared" si="35"/>
        <v>0</v>
      </c>
      <c r="R67" s="13">
        <f>SUM(R58:R61)</f>
        <v>12</v>
      </c>
    </row>
    <row r="68" spans="1:18" s="13" customFormat="1" ht="14" hidden="1" thickBot="1">
      <c r="A68" s="23" t="s">
        <v>20</v>
      </c>
      <c r="B68" s="24">
        <f t="shared" ref="B68:Q68" si="36">SUM(B59:B62)</f>
        <v>8</v>
      </c>
      <c r="C68" s="25">
        <f t="shared" si="36"/>
        <v>3</v>
      </c>
      <c r="D68" s="25">
        <f t="shared" si="36"/>
        <v>0</v>
      </c>
      <c r="E68" s="26">
        <f t="shared" si="36"/>
        <v>11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2</v>
      </c>
      <c r="L68" s="25">
        <f t="shared" si="36"/>
        <v>0</v>
      </c>
      <c r="M68" s="26">
        <f t="shared" si="36"/>
        <v>2</v>
      </c>
      <c r="N68" s="24">
        <f t="shared" si="36"/>
        <v>0</v>
      </c>
      <c r="O68" s="25">
        <f t="shared" si="36"/>
        <v>0</v>
      </c>
      <c r="P68" s="25">
        <f t="shared" si="36"/>
        <v>0</v>
      </c>
      <c r="Q68" s="26">
        <f t="shared" si="36"/>
        <v>0</v>
      </c>
      <c r="R68" s="13">
        <f>SUM(R59:R62)</f>
        <v>13</v>
      </c>
    </row>
    <row r="69" spans="1:18" s="13" customFormat="1" ht="14" hidden="1" thickBot="1">
      <c r="A69" s="23" t="s">
        <v>21</v>
      </c>
      <c r="B69" s="24">
        <f t="shared" ref="B69:Q69" si="37">SUM(B60:B63)</f>
        <v>10</v>
      </c>
      <c r="C69" s="25">
        <f t="shared" si="37"/>
        <v>4</v>
      </c>
      <c r="D69" s="25">
        <f t="shared" si="37"/>
        <v>0</v>
      </c>
      <c r="E69" s="26">
        <f t="shared" si="37"/>
        <v>14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2</v>
      </c>
      <c r="L69" s="25">
        <f t="shared" si="37"/>
        <v>0</v>
      </c>
      <c r="M69" s="26">
        <f t="shared" si="37"/>
        <v>2</v>
      </c>
      <c r="N69" s="24">
        <f t="shared" si="37"/>
        <v>0</v>
      </c>
      <c r="O69" s="25">
        <f t="shared" si="37"/>
        <v>0</v>
      </c>
      <c r="P69" s="25">
        <f t="shared" si="37"/>
        <v>0</v>
      </c>
      <c r="Q69" s="26">
        <f t="shared" si="37"/>
        <v>0</v>
      </c>
      <c r="R69" s="13">
        <f>SUM(R60:R63)</f>
        <v>16</v>
      </c>
    </row>
    <row r="70" spans="1:18" s="13" customFormat="1" ht="14" hidden="1" thickBot="1">
      <c r="A70" s="23" t="s">
        <v>22</v>
      </c>
      <c r="B70" s="24">
        <f t="shared" ref="B70:Q70" si="38">SUM(B61:B64)</f>
        <v>12</v>
      </c>
      <c r="C70" s="25">
        <f t="shared" si="38"/>
        <v>3</v>
      </c>
      <c r="D70" s="25">
        <f t="shared" si="38"/>
        <v>0</v>
      </c>
      <c r="E70" s="26">
        <f t="shared" si="38"/>
        <v>15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2</v>
      </c>
      <c r="L70" s="25">
        <f t="shared" si="38"/>
        <v>0</v>
      </c>
      <c r="M70" s="26">
        <f t="shared" si="38"/>
        <v>2</v>
      </c>
      <c r="N70" s="24">
        <f t="shared" si="38"/>
        <v>0</v>
      </c>
      <c r="O70" s="25">
        <f t="shared" si="38"/>
        <v>0</v>
      </c>
      <c r="P70" s="25">
        <f t="shared" si="38"/>
        <v>0</v>
      </c>
      <c r="Q70" s="26">
        <f t="shared" si="38"/>
        <v>0</v>
      </c>
      <c r="R70" s="13">
        <f>SUM(R61:R64)</f>
        <v>17</v>
      </c>
    </row>
    <row r="71" spans="1:18" s="13" customFormat="1" ht="14" hidden="1" thickBot="1">
      <c r="A71" s="27" t="s">
        <v>23</v>
      </c>
      <c r="B71" s="28">
        <f t="shared" ref="B71:Q71" si="39">SUM(B62:B65)</f>
        <v>10</v>
      </c>
      <c r="C71" s="29">
        <f t="shared" si="39"/>
        <v>3</v>
      </c>
      <c r="D71" s="29">
        <f t="shared" si="39"/>
        <v>0</v>
      </c>
      <c r="E71" s="30">
        <f t="shared" si="39"/>
        <v>13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1</v>
      </c>
      <c r="L71" s="29">
        <f t="shared" si="39"/>
        <v>0</v>
      </c>
      <c r="M71" s="30">
        <f t="shared" si="39"/>
        <v>1</v>
      </c>
      <c r="N71" s="28">
        <f t="shared" si="39"/>
        <v>0</v>
      </c>
      <c r="O71" s="29">
        <f t="shared" si="39"/>
        <v>0</v>
      </c>
      <c r="P71" s="29">
        <f t="shared" si="39"/>
        <v>0</v>
      </c>
      <c r="Q71" s="30">
        <f t="shared" si="39"/>
        <v>0</v>
      </c>
      <c r="R71" s="13">
        <f>SUM(R62:R65)</f>
        <v>14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18</v>
      </c>
      <c r="C73" s="36">
        <f t="shared" si="40"/>
        <v>6</v>
      </c>
      <c r="D73" s="36">
        <f t="shared" si="40"/>
        <v>0</v>
      </c>
      <c r="E73" s="37">
        <f t="shared" si="40"/>
        <v>24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2</v>
      </c>
      <c r="L73" s="36">
        <f t="shared" si="40"/>
        <v>0</v>
      </c>
      <c r="M73" s="37">
        <f t="shared" si="40"/>
        <v>2</v>
      </c>
      <c r="N73" s="35">
        <f t="shared" si="40"/>
        <v>0</v>
      </c>
      <c r="O73" s="36">
        <f t="shared" si="40"/>
        <v>0</v>
      </c>
      <c r="P73" s="36">
        <f t="shared" si="40"/>
        <v>0</v>
      </c>
      <c r="Q73" s="37">
        <f t="shared" si="40"/>
        <v>0</v>
      </c>
      <c r="R73" s="50">
        <f t="shared" si="40"/>
        <v>26</v>
      </c>
    </row>
    <row r="74" spans="1:18">
      <c r="A74" s="23" t="s">
        <v>25</v>
      </c>
      <c r="B74" s="35">
        <f t="shared" ref="B74:R74" si="41">MAX(B67:B71)</f>
        <v>12</v>
      </c>
      <c r="C74" s="36">
        <f t="shared" si="41"/>
        <v>4</v>
      </c>
      <c r="D74" s="36">
        <f t="shared" si="41"/>
        <v>0</v>
      </c>
      <c r="E74" s="37">
        <f t="shared" si="41"/>
        <v>15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2</v>
      </c>
      <c r="L74" s="36">
        <f t="shared" si="41"/>
        <v>0</v>
      </c>
      <c r="M74" s="37">
        <f t="shared" si="41"/>
        <v>2</v>
      </c>
      <c r="N74" s="35">
        <f t="shared" si="41"/>
        <v>0</v>
      </c>
      <c r="O74" s="36">
        <f t="shared" si="41"/>
        <v>0</v>
      </c>
      <c r="P74" s="36">
        <f t="shared" si="41"/>
        <v>0</v>
      </c>
      <c r="Q74" s="37">
        <f t="shared" si="41"/>
        <v>0</v>
      </c>
      <c r="R74" s="50">
        <f t="shared" si="41"/>
        <v>17</v>
      </c>
    </row>
    <row r="75" spans="1:18">
      <c r="A75" s="23" t="s">
        <v>26</v>
      </c>
      <c r="B75" s="35">
        <f t="shared" ref="B75:R75" si="42">SUM(B58:B65)/2</f>
        <v>9</v>
      </c>
      <c r="C75" s="36">
        <f t="shared" si="42"/>
        <v>3</v>
      </c>
      <c r="D75" s="36">
        <f t="shared" si="42"/>
        <v>0</v>
      </c>
      <c r="E75" s="37">
        <f t="shared" si="42"/>
        <v>12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1</v>
      </c>
      <c r="L75" s="36">
        <f t="shared" si="42"/>
        <v>0</v>
      </c>
      <c r="M75" s="37">
        <f t="shared" si="42"/>
        <v>1</v>
      </c>
      <c r="N75" s="35">
        <f t="shared" si="42"/>
        <v>0</v>
      </c>
      <c r="O75" s="36">
        <f t="shared" si="42"/>
        <v>0</v>
      </c>
      <c r="P75" s="36">
        <f t="shared" si="42"/>
        <v>0</v>
      </c>
      <c r="Q75" s="37">
        <f t="shared" si="42"/>
        <v>0</v>
      </c>
      <c r="R75" s="50">
        <f t="shared" si="42"/>
        <v>13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10 October 2001</v>
      </c>
      <c r="D78" s="2"/>
      <c r="L78" s="1" t="str">
        <f>cycle!B6</f>
        <v>Overcast but generally 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82</v>
      </c>
    </row>
    <row r="80" spans="1:18" s="13" customFormat="1" ht="14" thickBot="1">
      <c r="A80" s="8"/>
      <c r="B80" s="9"/>
      <c r="C80" s="10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Glenmore (S)</v>
      </c>
      <c r="L80" s="11"/>
      <c r="M80" s="12"/>
      <c r="N80" s="9"/>
      <c r="O80" s="10" t="str">
        <f>O55</f>
        <v>Upland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23" t="s">
        <v>11</v>
      </c>
      <c r="B83" s="24">
        <v>2</v>
      </c>
      <c r="C83" s="25">
        <v>0</v>
      </c>
      <c r="D83" s="25"/>
      <c r="E83" s="26">
        <f t="shared" ref="E83:E90" si="43">SUM(B83:D83)</f>
        <v>2</v>
      </c>
      <c r="F83" s="24"/>
      <c r="G83" s="25"/>
      <c r="H83" s="25"/>
      <c r="I83" s="26">
        <f t="shared" ref="I83:I90" si="44">SUM(F83:H83)</f>
        <v>0</v>
      </c>
      <c r="J83" s="24"/>
      <c r="K83" s="25">
        <v>0</v>
      </c>
      <c r="L83" s="25">
        <v>0</v>
      </c>
      <c r="M83" s="26">
        <f t="shared" ref="M83:M90" si="45">SUM(J83:L83)</f>
        <v>0</v>
      </c>
      <c r="N83" s="24">
        <v>0</v>
      </c>
      <c r="O83" s="25"/>
      <c r="P83" s="25">
        <v>0</v>
      </c>
      <c r="Q83" s="26">
        <f t="shared" ref="Q83:Q90" si="46">SUM(N83:P83)</f>
        <v>0</v>
      </c>
      <c r="R83" s="49">
        <f>SUM(B83:D83)+SUM(J83:L83)+SUM(N83:P83)</f>
        <v>2</v>
      </c>
    </row>
    <row r="84" spans="1:18" s="13" customFormat="1">
      <c r="A84" s="23" t="s">
        <v>12</v>
      </c>
      <c r="B84" s="24">
        <v>3</v>
      </c>
      <c r="C84" s="25">
        <v>1</v>
      </c>
      <c r="D84" s="25"/>
      <c r="E84" s="26">
        <f t="shared" si="43"/>
        <v>4</v>
      </c>
      <c r="F84" s="24"/>
      <c r="G84" s="25"/>
      <c r="H84" s="25"/>
      <c r="I84" s="26">
        <f t="shared" si="44"/>
        <v>0</v>
      </c>
      <c r="J84" s="24"/>
      <c r="K84" s="25">
        <v>0</v>
      </c>
      <c r="L84" s="25">
        <v>0</v>
      </c>
      <c r="M84" s="26">
        <f t="shared" si="45"/>
        <v>0</v>
      </c>
      <c r="N84" s="24">
        <v>0</v>
      </c>
      <c r="O84" s="25"/>
      <c r="P84" s="25">
        <v>0</v>
      </c>
      <c r="Q84" s="26">
        <f t="shared" si="46"/>
        <v>0</v>
      </c>
      <c r="R84" s="49">
        <f t="shared" ref="R84:R90" si="47">SUM(B84:D84)+SUM(J84:L84)+SUM(N84:P84)</f>
        <v>4</v>
      </c>
    </row>
    <row r="85" spans="1:18" s="13" customFormat="1">
      <c r="A85" s="23" t="s">
        <v>13</v>
      </c>
      <c r="B85" s="24">
        <v>3</v>
      </c>
      <c r="C85" s="25">
        <v>4</v>
      </c>
      <c r="D85" s="25"/>
      <c r="E85" s="26">
        <f t="shared" si="43"/>
        <v>7</v>
      </c>
      <c r="F85" s="24"/>
      <c r="G85" s="25"/>
      <c r="H85" s="25"/>
      <c r="I85" s="26">
        <f t="shared" si="44"/>
        <v>0</v>
      </c>
      <c r="J85" s="24"/>
      <c r="K85" s="25">
        <v>1</v>
      </c>
      <c r="L85" s="25">
        <v>0</v>
      </c>
      <c r="M85" s="26">
        <f t="shared" si="45"/>
        <v>1</v>
      </c>
      <c r="N85" s="24">
        <v>0</v>
      </c>
      <c r="O85" s="25"/>
      <c r="P85" s="25">
        <v>0</v>
      </c>
      <c r="Q85" s="26">
        <f t="shared" si="46"/>
        <v>0</v>
      </c>
      <c r="R85" s="49">
        <f t="shared" si="47"/>
        <v>8</v>
      </c>
    </row>
    <row r="86" spans="1:18" s="13" customFormat="1">
      <c r="A86" s="23" t="s">
        <v>14</v>
      </c>
      <c r="B86" s="24">
        <v>7</v>
      </c>
      <c r="C86" s="25">
        <v>2</v>
      </c>
      <c r="D86" s="25"/>
      <c r="E86" s="26">
        <f t="shared" si="43"/>
        <v>9</v>
      </c>
      <c r="F86" s="24"/>
      <c r="G86" s="25"/>
      <c r="H86" s="25"/>
      <c r="I86" s="26">
        <f t="shared" si="44"/>
        <v>0</v>
      </c>
      <c r="J86" s="24"/>
      <c r="K86" s="25">
        <v>0</v>
      </c>
      <c r="L86" s="25">
        <v>0</v>
      </c>
      <c r="M86" s="26">
        <f t="shared" si="45"/>
        <v>0</v>
      </c>
      <c r="N86" s="24">
        <v>0</v>
      </c>
      <c r="O86" s="25"/>
      <c r="P86" s="25">
        <v>0</v>
      </c>
      <c r="Q86" s="26">
        <f t="shared" si="46"/>
        <v>0</v>
      </c>
      <c r="R86" s="49">
        <f t="shared" si="47"/>
        <v>9</v>
      </c>
    </row>
    <row r="87" spans="1:18" s="13" customFormat="1">
      <c r="A87" s="23" t="s">
        <v>15</v>
      </c>
      <c r="B87" s="24">
        <v>6</v>
      </c>
      <c r="C87" s="25">
        <v>1</v>
      </c>
      <c r="D87" s="25"/>
      <c r="E87" s="26">
        <f t="shared" si="43"/>
        <v>7</v>
      </c>
      <c r="F87" s="24"/>
      <c r="G87" s="25"/>
      <c r="H87" s="25"/>
      <c r="I87" s="26">
        <f t="shared" si="44"/>
        <v>0</v>
      </c>
      <c r="J87" s="24"/>
      <c r="K87" s="25">
        <v>0</v>
      </c>
      <c r="L87" s="25">
        <v>0</v>
      </c>
      <c r="M87" s="26">
        <f t="shared" si="45"/>
        <v>0</v>
      </c>
      <c r="N87" s="24">
        <v>0</v>
      </c>
      <c r="O87" s="25"/>
      <c r="P87" s="25">
        <v>0</v>
      </c>
      <c r="Q87" s="26">
        <f t="shared" si="46"/>
        <v>0</v>
      </c>
      <c r="R87" s="49">
        <f t="shared" si="47"/>
        <v>7</v>
      </c>
    </row>
    <row r="88" spans="1:18" s="13" customFormat="1">
      <c r="A88" s="23" t="s">
        <v>16</v>
      </c>
      <c r="B88" s="24">
        <v>1</v>
      </c>
      <c r="C88" s="25">
        <v>0</v>
      </c>
      <c r="D88" s="25"/>
      <c r="E88" s="26">
        <f t="shared" si="43"/>
        <v>1</v>
      </c>
      <c r="F88" s="24"/>
      <c r="G88" s="25"/>
      <c r="H88" s="25"/>
      <c r="I88" s="26">
        <f t="shared" si="44"/>
        <v>0</v>
      </c>
      <c r="J88" s="24"/>
      <c r="K88" s="25">
        <v>0</v>
      </c>
      <c r="L88" s="25">
        <v>0</v>
      </c>
      <c r="M88" s="26">
        <f t="shared" si="45"/>
        <v>0</v>
      </c>
      <c r="N88" s="24">
        <v>0</v>
      </c>
      <c r="O88" s="25"/>
      <c r="P88" s="25">
        <v>0</v>
      </c>
      <c r="Q88" s="26">
        <f t="shared" si="46"/>
        <v>0</v>
      </c>
      <c r="R88" s="49">
        <f t="shared" si="47"/>
        <v>1</v>
      </c>
    </row>
    <row r="89" spans="1:18" s="13" customFormat="1">
      <c r="A89" s="23" t="s">
        <v>17</v>
      </c>
      <c r="B89" s="24">
        <v>3</v>
      </c>
      <c r="C89" s="25">
        <v>1</v>
      </c>
      <c r="D89" s="25"/>
      <c r="E89" s="26">
        <f t="shared" si="43"/>
        <v>4</v>
      </c>
      <c r="F89" s="24"/>
      <c r="G89" s="25"/>
      <c r="H89" s="25"/>
      <c r="I89" s="26">
        <f t="shared" si="44"/>
        <v>0</v>
      </c>
      <c r="J89" s="24"/>
      <c r="K89" s="25">
        <v>0</v>
      </c>
      <c r="L89" s="25">
        <v>0</v>
      </c>
      <c r="M89" s="26">
        <f t="shared" si="45"/>
        <v>0</v>
      </c>
      <c r="N89" s="24">
        <v>0</v>
      </c>
      <c r="O89" s="25"/>
      <c r="P89" s="25">
        <v>0</v>
      </c>
      <c r="Q89" s="26">
        <f t="shared" si="46"/>
        <v>0</v>
      </c>
      <c r="R89" s="49">
        <f t="shared" si="47"/>
        <v>4</v>
      </c>
    </row>
    <row r="90" spans="1:18" s="13" customFormat="1">
      <c r="A90" s="23" t="s">
        <v>18</v>
      </c>
      <c r="B90" s="24">
        <v>2</v>
      </c>
      <c r="C90" s="25">
        <v>0</v>
      </c>
      <c r="D90" s="25"/>
      <c r="E90" s="26">
        <f t="shared" si="43"/>
        <v>2</v>
      </c>
      <c r="F90" s="24"/>
      <c r="G90" s="25"/>
      <c r="H90" s="25"/>
      <c r="I90" s="26">
        <f t="shared" si="44"/>
        <v>0</v>
      </c>
      <c r="J90" s="24"/>
      <c r="K90" s="25">
        <v>0</v>
      </c>
      <c r="L90" s="25">
        <v>0</v>
      </c>
      <c r="M90" s="26">
        <f t="shared" si="45"/>
        <v>0</v>
      </c>
      <c r="N90" s="24">
        <v>0</v>
      </c>
      <c r="O90" s="25"/>
      <c r="P90" s="25">
        <v>0</v>
      </c>
      <c r="Q90" s="26">
        <f t="shared" si="46"/>
        <v>0</v>
      </c>
      <c r="R90" s="49">
        <f t="shared" si="47"/>
        <v>2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Q92" si="48">SUM(B83:B86)</f>
        <v>15</v>
      </c>
      <c r="C92" s="25">
        <f t="shared" si="48"/>
        <v>7</v>
      </c>
      <c r="D92" s="25">
        <f t="shared" si="48"/>
        <v>0</v>
      </c>
      <c r="E92" s="26">
        <f t="shared" si="48"/>
        <v>22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 t="shared" si="48"/>
        <v>1</v>
      </c>
      <c r="L92" s="25">
        <f t="shared" si="48"/>
        <v>0</v>
      </c>
      <c r="M92" s="26">
        <f t="shared" si="48"/>
        <v>1</v>
      </c>
      <c r="N92" s="24">
        <f t="shared" si="48"/>
        <v>0</v>
      </c>
      <c r="O92" s="25">
        <f t="shared" si="48"/>
        <v>0</v>
      </c>
      <c r="P92" s="25">
        <f t="shared" si="48"/>
        <v>0</v>
      </c>
      <c r="Q92" s="26">
        <f t="shared" si="48"/>
        <v>0</v>
      </c>
      <c r="R92" s="13">
        <f>SUM(R83:R86)</f>
        <v>23</v>
      </c>
    </row>
    <row r="93" spans="1:18" s="13" customFormat="1" ht="14" hidden="1" thickBot="1">
      <c r="A93" s="23" t="s">
        <v>20</v>
      </c>
      <c r="B93" s="24">
        <f t="shared" ref="B93:Q93" si="49">SUM(B84:B87)</f>
        <v>19</v>
      </c>
      <c r="C93" s="25">
        <f t="shared" si="49"/>
        <v>8</v>
      </c>
      <c r="D93" s="25">
        <f t="shared" si="49"/>
        <v>0</v>
      </c>
      <c r="E93" s="26">
        <f t="shared" si="49"/>
        <v>27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1</v>
      </c>
      <c r="L93" s="25">
        <f t="shared" si="49"/>
        <v>0</v>
      </c>
      <c r="M93" s="26">
        <f t="shared" si="49"/>
        <v>1</v>
      </c>
      <c r="N93" s="24">
        <f t="shared" si="49"/>
        <v>0</v>
      </c>
      <c r="O93" s="25">
        <f t="shared" si="49"/>
        <v>0</v>
      </c>
      <c r="P93" s="25">
        <f t="shared" si="49"/>
        <v>0</v>
      </c>
      <c r="Q93" s="26">
        <f t="shared" si="49"/>
        <v>0</v>
      </c>
      <c r="R93" s="13">
        <f>SUM(R84:R87)</f>
        <v>28</v>
      </c>
    </row>
    <row r="94" spans="1:18" s="13" customFormat="1" ht="14" hidden="1" thickBot="1">
      <c r="A94" s="23" t="s">
        <v>21</v>
      </c>
      <c r="B94" s="24">
        <f t="shared" ref="B94:Q94" si="50">SUM(B85:B88)</f>
        <v>17</v>
      </c>
      <c r="C94" s="25">
        <f t="shared" si="50"/>
        <v>7</v>
      </c>
      <c r="D94" s="25">
        <f t="shared" si="50"/>
        <v>0</v>
      </c>
      <c r="E94" s="26">
        <f t="shared" si="50"/>
        <v>24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1</v>
      </c>
      <c r="L94" s="25">
        <f t="shared" si="50"/>
        <v>0</v>
      </c>
      <c r="M94" s="26">
        <f t="shared" si="50"/>
        <v>1</v>
      </c>
      <c r="N94" s="24">
        <f t="shared" si="50"/>
        <v>0</v>
      </c>
      <c r="O94" s="25">
        <f t="shared" si="50"/>
        <v>0</v>
      </c>
      <c r="P94" s="25">
        <f t="shared" si="50"/>
        <v>0</v>
      </c>
      <c r="Q94" s="26">
        <f t="shared" si="50"/>
        <v>0</v>
      </c>
      <c r="R94" s="13">
        <f>SUM(R85:R88)</f>
        <v>25</v>
      </c>
    </row>
    <row r="95" spans="1:18" s="13" customFormat="1" ht="14" hidden="1" thickBot="1">
      <c r="A95" s="23" t="s">
        <v>22</v>
      </c>
      <c r="B95" s="24">
        <f t="shared" ref="B95:Q95" si="51">SUM(B86:B89)</f>
        <v>17</v>
      </c>
      <c r="C95" s="25">
        <f t="shared" si="51"/>
        <v>4</v>
      </c>
      <c r="D95" s="25">
        <f t="shared" si="51"/>
        <v>0</v>
      </c>
      <c r="E95" s="26">
        <f t="shared" si="51"/>
        <v>21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0</v>
      </c>
      <c r="L95" s="25">
        <f t="shared" si="51"/>
        <v>0</v>
      </c>
      <c r="M95" s="26">
        <f t="shared" si="51"/>
        <v>0</v>
      </c>
      <c r="N95" s="24">
        <f t="shared" si="51"/>
        <v>0</v>
      </c>
      <c r="O95" s="25">
        <f t="shared" si="51"/>
        <v>0</v>
      </c>
      <c r="P95" s="25">
        <f t="shared" si="51"/>
        <v>0</v>
      </c>
      <c r="Q95" s="26">
        <f t="shared" si="51"/>
        <v>0</v>
      </c>
      <c r="R95" s="13">
        <f>SUM(R86:R89)</f>
        <v>21</v>
      </c>
    </row>
    <row r="96" spans="1:18" s="13" customFormat="1" ht="14" hidden="1" thickBot="1">
      <c r="A96" s="27" t="s">
        <v>23</v>
      </c>
      <c r="B96" s="28">
        <f t="shared" ref="B96:Q96" si="52">SUM(B87:B90)</f>
        <v>12</v>
      </c>
      <c r="C96" s="29">
        <f t="shared" si="52"/>
        <v>2</v>
      </c>
      <c r="D96" s="29">
        <f t="shared" si="52"/>
        <v>0</v>
      </c>
      <c r="E96" s="30">
        <f t="shared" si="52"/>
        <v>14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0</v>
      </c>
      <c r="L96" s="29">
        <f t="shared" si="52"/>
        <v>0</v>
      </c>
      <c r="M96" s="30">
        <f t="shared" si="52"/>
        <v>0</v>
      </c>
      <c r="N96" s="28">
        <f t="shared" si="52"/>
        <v>0</v>
      </c>
      <c r="O96" s="29">
        <f t="shared" si="52"/>
        <v>0</v>
      </c>
      <c r="P96" s="29">
        <f t="shared" si="52"/>
        <v>0</v>
      </c>
      <c r="Q96" s="30">
        <f t="shared" si="52"/>
        <v>0</v>
      </c>
      <c r="R96" s="13">
        <f>SUM(R87:R90)</f>
        <v>14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27</v>
      </c>
      <c r="C98" s="36">
        <f t="shared" si="53"/>
        <v>9</v>
      </c>
      <c r="D98" s="36">
        <f t="shared" si="53"/>
        <v>0</v>
      </c>
      <c r="E98" s="37">
        <f t="shared" si="53"/>
        <v>36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1</v>
      </c>
      <c r="L98" s="36">
        <f t="shared" si="53"/>
        <v>0</v>
      </c>
      <c r="M98" s="37">
        <f t="shared" si="53"/>
        <v>1</v>
      </c>
      <c r="N98" s="35">
        <f t="shared" si="53"/>
        <v>0</v>
      </c>
      <c r="O98" s="36">
        <f t="shared" si="53"/>
        <v>0</v>
      </c>
      <c r="P98" s="36">
        <f t="shared" si="53"/>
        <v>0</v>
      </c>
      <c r="Q98" s="37">
        <f t="shared" si="53"/>
        <v>0</v>
      </c>
      <c r="R98" s="50">
        <f t="shared" si="53"/>
        <v>37</v>
      </c>
    </row>
    <row r="99" spans="1:18">
      <c r="A99" s="23" t="s">
        <v>25</v>
      </c>
      <c r="B99" s="35">
        <f t="shared" ref="B99:R99" si="54">MAX(B92:B96)</f>
        <v>19</v>
      </c>
      <c r="C99" s="36">
        <f t="shared" si="54"/>
        <v>8</v>
      </c>
      <c r="D99" s="36">
        <f t="shared" si="54"/>
        <v>0</v>
      </c>
      <c r="E99" s="37">
        <f t="shared" si="54"/>
        <v>27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1</v>
      </c>
      <c r="L99" s="36">
        <f t="shared" si="54"/>
        <v>0</v>
      </c>
      <c r="M99" s="37">
        <f t="shared" si="54"/>
        <v>1</v>
      </c>
      <c r="N99" s="35">
        <f t="shared" si="54"/>
        <v>0</v>
      </c>
      <c r="O99" s="36">
        <f t="shared" si="54"/>
        <v>0</v>
      </c>
      <c r="P99" s="36">
        <f t="shared" si="54"/>
        <v>0</v>
      </c>
      <c r="Q99" s="37">
        <f t="shared" si="54"/>
        <v>0</v>
      </c>
      <c r="R99" s="50">
        <f t="shared" si="54"/>
        <v>28</v>
      </c>
    </row>
    <row r="100" spans="1:18">
      <c r="A100" s="23" t="s">
        <v>26</v>
      </c>
      <c r="B100" s="35">
        <f t="shared" ref="B100:R100" si="55">SUM(B83:B90)/2</f>
        <v>13.5</v>
      </c>
      <c r="C100" s="36">
        <f t="shared" si="55"/>
        <v>4.5</v>
      </c>
      <c r="D100" s="36">
        <f t="shared" si="55"/>
        <v>0</v>
      </c>
      <c r="E100" s="37">
        <f t="shared" si="55"/>
        <v>18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0.5</v>
      </c>
      <c r="L100" s="36">
        <f t="shared" si="55"/>
        <v>0</v>
      </c>
      <c r="M100" s="37">
        <f t="shared" si="55"/>
        <v>0.5</v>
      </c>
      <c r="N100" s="35">
        <f t="shared" si="55"/>
        <v>0</v>
      </c>
      <c r="O100" s="36">
        <f t="shared" si="55"/>
        <v>0</v>
      </c>
      <c r="P100" s="36">
        <f t="shared" si="55"/>
        <v>0</v>
      </c>
      <c r="Q100" s="37">
        <f t="shared" si="55"/>
        <v>0</v>
      </c>
      <c r="R100" s="50">
        <f t="shared" si="55"/>
        <v>18.5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11 October 2001</v>
      </c>
      <c r="D103" s="2"/>
      <c r="L103" s="1" t="str">
        <f>cycle!B7</f>
        <v>Overcast but dry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82</v>
      </c>
    </row>
    <row r="105" spans="1:18" s="13" customFormat="1" ht="14" thickBot="1">
      <c r="A105" s="8"/>
      <c r="B105" s="9"/>
      <c r="C105" s="10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Glenmore (S)</v>
      </c>
      <c r="L105" s="11"/>
      <c r="M105" s="12"/>
      <c r="N105" s="9"/>
      <c r="O105" s="10" t="str">
        <f>O80</f>
        <v>Upland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23" t="s">
        <v>11</v>
      </c>
      <c r="B108" s="24">
        <v>0</v>
      </c>
      <c r="C108" s="25">
        <v>2</v>
      </c>
      <c r="D108" s="25"/>
      <c r="E108" s="26">
        <f t="shared" ref="E108:E115" si="56">SUM(B108:D108)</f>
        <v>2</v>
      </c>
      <c r="F108" s="24"/>
      <c r="G108" s="25"/>
      <c r="H108" s="25"/>
      <c r="I108" s="26">
        <f t="shared" ref="I108:I115" si="57">SUM(F108:H108)</f>
        <v>0</v>
      </c>
      <c r="J108" s="24"/>
      <c r="K108" s="25">
        <v>0</v>
      </c>
      <c r="L108" s="25">
        <v>0</v>
      </c>
      <c r="M108" s="26">
        <f t="shared" ref="M108:M115" si="58">SUM(J108:L108)</f>
        <v>0</v>
      </c>
      <c r="N108" s="24">
        <v>0</v>
      </c>
      <c r="O108" s="25"/>
      <c r="P108" s="25">
        <v>0</v>
      </c>
      <c r="Q108" s="26">
        <f t="shared" ref="Q108:Q115" si="59">SUM(N108:P108)</f>
        <v>0</v>
      </c>
      <c r="R108" s="49">
        <f>SUM(B108:D108)+SUM(J108:L108)+SUM(N108:P108)</f>
        <v>2</v>
      </c>
    </row>
    <row r="109" spans="1:18" s="13" customFormat="1">
      <c r="A109" s="23" t="s">
        <v>12</v>
      </c>
      <c r="B109" s="24">
        <v>3</v>
      </c>
      <c r="C109" s="25">
        <v>0</v>
      </c>
      <c r="D109" s="25"/>
      <c r="E109" s="26">
        <f t="shared" si="56"/>
        <v>3</v>
      </c>
      <c r="F109" s="24"/>
      <c r="G109" s="25"/>
      <c r="H109" s="25"/>
      <c r="I109" s="26">
        <f t="shared" si="57"/>
        <v>0</v>
      </c>
      <c r="J109" s="24"/>
      <c r="K109" s="25">
        <v>0</v>
      </c>
      <c r="L109" s="25">
        <v>0</v>
      </c>
      <c r="M109" s="26">
        <f t="shared" si="58"/>
        <v>0</v>
      </c>
      <c r="N109" s="24">
        <v>0</v>
      </c>
      <c r="O109" s="25"/>
      <c r="P109" s="25">
        <v>0</v>
      </c>
      <c r="Q109" s="26">
        <f t="shared" si="59"/>
        <v>0</v>
      </c>
      <c r="R109" s="49">
        <f t="shared" ref="R109:R115" si="60">SUM(B109:D109)+SUM(J109:L109)+SUM(N109:P109)</f>
        <v>3</v>
      </c>
    </row>
    <row r="110" spans="1:18" s="13" customFormat="1">
      <c r="A110" s="23" t="s">
        <v>13</v>
      </c>
      <c r="B110" s="24">
        <v>3</v>
      </c>
      <c r="C110" s="25">
        <v>1</v>
      </c>
      <c r="D110" s="25"/>
      <c r="E110" s="26">
        <f t="shared" si="56"/>
        <v>4</v>
      </c>
      <c r="F110" s="24"/>
      <c r="G110" s="25"/>
      <c r="H110" s="25"/>
      <c r="I110" s="26">
        <f t="shared" si="57"/>
        <v>0</v>
      </c>
      <c r="J110" s="24"/>
      <c r="K110" s="25">
        <v>1</v>
      </c>
      <c r="L110" s="25">
        <v>0</v>
      </c>
      <c r="M110" s="26">
        <f t="shared" si="58"/>
        <v>1</v>
      </c>
      <c r="N110" s="24">
        <v>0</v>
      </c>
      <c r="O110" s="25"/>
      <c r="P110" s="25">
        <v>0</v>
      </c>
      <c r="Q110" s="26">
        <f t="shared" si="59"/>
        <v>0</v>
      </c>
      <c r="R110" s="49">
        <f t="shared" si="60"/>
        <v>5</v>
      </c>
    </row>
    <row r="111" spans="1:18" s="13" customFormat="1">
      <c r="A111" s="23" t="s">
        <v>14</v>
      </c>
      <c r="B111" s="24">
        <v>2</v>
      </c>
      <c r="C111" s="25">
        <v>0</v>
      </c>
      <c r="D111" s="25"/>
      <c r="E111" s="26">
        <f t="shared" si="56"/>
        <v>2</v>
      </c>
      <c r="F111" s="24"/>
      <c r="G111" s="25"/>
      <c r="H111" s="25"/>
      <c r="I111" s="26">
        <f t="shared" si="57"/>
        <v>0</v>
      </c>
      <c r="J111" s="24"/>
      <c r="K111" s="25">
        <v>0</v>
      </c>
      <c r="L111" s="25">
        <v>0</v>
      </c>
      <c r="M111" s="26">
        <f t="shared" si="58"/>
        <v>0</v>
      </c>
      <c r="N111" s="24">
        <v>0</v>
      </c>
      <c r="O111" s="25"/>
      <c r="P111" s="25">
        <v>0</v>
      </c>
      <c r="Q111" s="26">
        <f t="shared" si="59"/>
        <v>0</v>
      </c>
      <c r="R111" s="49">
        <f t="shared" si="60"/>
        <v>2</v>
      </c>
    </row>
    <row r="112" spans="1:18" s="13" customFormat="1">
      <c r="A112" s="23" t="s">
        <v>15</v>
      </c>
      <c r="B112" s="24">
        <v>5</v>
      </c>
      <c r="C112" s="25">
        <v>1</v>
      </c>
      <c r="D112" s="25"/>
      <c r="E112" s="26">
        <f t="shared" si="56"/>
        <v>6</v>
      </c>
      <c r="F112" s="24"/>
      <c r="G112" s="25"/>
      <c r="H112" s="25"/>
      <c r="I112" s="26">
        <f t="shared" si="57"/>
        <v>0</v>
      </c>
      <c r="J112" s="24"/>
      <c r="K112" s="25">
        <v>0</v>
      </c>
      <c r="L112" s="25">
        <v>0</v>
      </c>
      <c r="M112" s="26">
        <f t="shared" si="58"/>
        <v>0</v>
      </c>
      <c r="N112" s="24">
        <v>0</v>
      </c>
      <c r="O112" s="25"/>
      <c r="P112" s="25">
        <v>0</v>
      </c>
      <c r="Q112" s="26">
        <f t="shared" si="59"/>
        <v>0</v>
      </c>
      <c r="R112" s="49">
        <f t="shared" si="60"/>
        <v>6</v>
      </c>
    </row>
    <row r="113" spans="1:18" s="13" customFormat="1">
      <c r="A113" s="23" t="s">
        <v>16</v>
      </c>
      <c r="B113" s="24">
        <v>3</v>
      </c>
      <c r="C113" s="25">
        <v>0</v>
      </c>
      <c r="D113" s="25"/>
      <c r="E113" s="26">
        <f t="shared" si="56"/>
        <v>3</v>
      </c>
      <c r="F113" s="24"/>
      <c r="G113" s="25"/>
      <c r="H113" s="25"/>
      <c r="I113" s="26">
        <f t="shared" si="57"/>
        <v>0</v>
      </c>
      <c r="J113" s="24"/>
      <c r="K113" s="25">
        <v>0</v>
      </c>
      <c r="L113" s="25">
        <v>0</v>
      </c>
      <c r="M113" s="26">
        <f t="shared" si="58"/>
        <v>0</v>
      </c>
      <c r="N113" s="24">
        <v>0</v>
      </c>
      <c r="O113" s="25"/>
      <c r="P113" s="25">
        <v>0</v>
      </c>
      <c r="Q113" s="26">
        <f t="shared" si="59"/>
        <v>0</v>
      </c>
      <c r="R113" s="49">
        <f t="shared" si="60"/>
        <v>3</v>
      </c>
    </row>
    <row r="114" spans="1:18" s="13" customFormat="1">
      <c r="A114" s="23" t="s">
        <v>17</v>
      </c>
      <c r="B114" s="24">
        <v>1</v>
      </c>
      <c r="C114" s="25">
        <v>0</v>
      </c>
      <c r="D114" s="25"/>
      <c r="E114" s="26">
        <f t="shared" si="56"/>
        <v>1</v>
      </c>
      <c r="F114" s="24"/>
      <c r="G114" s="25"/>
      <c r="H114" s="25"/>
      <c r="I114" s="26">
        <f t="shared" si="57"/>
        <v>0</v>
      </c>
      <c r="J114" s="24"/>
      <c r="K114" s="25">
        <v>0</v>
      </c>
      <c r="L114" s="25">
        <v>0</v>
      </c>
      <c r="M114" s="26">
        <f t="shared" si="58"/>
        <v>0</v>
      </c>
      <c r="N114" s="24">
        <v>0</v>
      </c>
      <c r="O114" s="25"/>
      <c r="P114" s="25">
        <v>0</v>
      </c>
      <c r="Q114" s="26">
        <f t="shared" si="59"/>
        <v>0</v>
      </c>
      <c r="R114" s="49">
        <f t="shared" si="60"/>
        <v>1</v>
      </c>
    </row>
    <row r="115" spans="1:18" s="13" customFormat="1">
      <c r="A115" s="23" t="s">
        <v>18</v>
      </c>
      <c r="B115" s="24">
        <v>4</v>
      </c>
      <c r="C115" s="25">
        <v>0</v>
      </c>
      <c r="D115" s="25"/>
      <c r="E115" s="26">
        <f t="shared" si="56"/>
        <v>4</v>
      </c>
      <c r="F115" s="24"/>
      <c r="G115" s="25"/>
      <c r="H115" s="25"/>
      <c r="I115" s="26">
        <f t="shared" si="57"/>
        <v>0</v>
      </c>
      <c r="J115" s="24"/>
      <c r="K115" s="25">
        <v>0</v>
      </c>
      <c r="L115" s="25">
        <v>0</v>
      </c>
      <c r="M115" s="26">
        <f t="shared" si="58"/>
        <v>0</v>
      </c>
      <c r="N115" s="24">
        <v>0</v>
      </c>
      <c r="O115" s="25"/>
      <c r="P115" s="25">
        <v>0</v>
      </c>
      <c r="Q115" s="26">
        <f t="shared" si="59"/>
        <v>0</v>
      </c>
      <c r="R115" s="49">
        <f t="shared" si="60"/>
        <v>4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 t="shared" ref="B117:Q117" si="61">SUM(B108:B111)</f>
        <v>8</v>
      </c>
      <c r="C117" s="25">
        <f t="shared" si="61"/>
        <v>3</v>
      </c>
      <c r="D117" s="25">
        <f t="shared" si="61"/>
        <v>0</v>
      </c>
      <c r="E117" s="26">
        <f t="shared" si="61"/>
        <v>11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 t="shared" si="61"/>
        <v>1</v>
      </c>
      <c r="L117" s="25">
        <f t="shared" si="61"/>
        <v>0</v>
      </c>
      <c r="M117" s="26">
        <f t="shared" si="61"/>
        <v>1</v>
      </c>
      <c r="N117" s="24">
        <f t="shared" si="61"/>
        <v>0</v>
      </c>
      <c r="O117" s="25">
        <f t="shared" si="61"/>
        <v>0</v>
      </c>
      <c r="P117" s="25">
        <f t="shared" si="61"/>
        <v>0</v>
      </c>
      <c r="Q117" s="26">
        <f t="shared" si="61"/>
        <v>0</v>
      </c>
      <c r="R117" s="13">
        <f>SUM(R108:R111)</f>
        <v>12</v>
      </c>
    </row>
    <row r="118" spans="1:18" s="13" customFormat="1" ht="14" hidden="1" thickBot="1">
      <c r="A118" s="23" t="s">
        <v>20</v>
      </c>
      <c r="B118" s="24">
        <f t="shared" ref="B118:Q118" si="62">SUM(B109:B112)</f>
        <v>13</v>
      </c>
      <c r="C118" s="25">
        <f t="shared" si="62"/>
        <v>2</v>
      </c>
      <c r="D118" s="25">
        <f t="shared" si="62"/>
        <v>0</v>
      </c>
      <c r="E118" s="26">
        <f t="shared" si="62"/>
        <v>15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1</v>
      </c>
      <c r="L118" s="25">
        <f t="shared" si="62"/>
        <v>0</v>
      </c>
      <c r="M118" s="26">
        <f t="shared" si="62"/>
        <v>1</v>
      </c>
      <c r="N118" s="24">
        <f t="shared" si="62"/>
        <v>0</v>
      </c>
      <c r="O118" s="25">
        <f t="shared" si="62"/>
        <v>0</v>
      </c>
      <c r="P118" s="25">
        <f t="shared" si="62"/>
        <v>0</v>
      </c>
      <c r="Q118" s="26">
        <f t="shared" si="62"/>
        <v>0</v>
      </c>
      <c r="R118" s="13">
        <f>SUM(R109:R112)</f>
        <v>16</v>
      </c>
    </row>
    <row r="119" spans="1:18" s="13" customFormat="1" ht="14" hidden="1" thickBot="1">
      <c r="A119" s="23" t="s">
        <v>21</v>
      </c>
      <c r="B119" s="24">
        <f t="shared" ref="B119:Q119" si="63">SUM(B110:B113)</f>
        <v>13</v>
      </c>
      <c r="C119" s="25">
        <f t="shared" si="63"/>
        <v>2</v>
      </c>
      <c r="D119" s="25">
        <f t="shared" si="63"/>
        <v>0</v>
      </c>
      <c r="E119" s="26">
        <f t="shared" si="63"/>
        <v>15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1</v>
      </c>
      <c r="L119" s="25">
        <f t="shared" si="63"/>
        <v>0</v>
      </c>
      <c r="M119" s="26">
        <f t="shared" si="63"/>
        <v>1</v>
      </c>
      <c r="N119" s="24">
        <f t="shared" si="63"/>
        <v>0</v>
      </c>
      <c r="O119" s="25">
        <f t="shared" si="63"/>
        <v>0</v>
      </c>
      <c r="P119" s="25">
        <f t="shared" si="63"/>
        <v>0</v>
      </c>
      <c r="Q119" s="26">
        <f t="shared" si="63"/>
        <v>0</v>
      </c>
      <c r="R119" s="13">
        <f>SUM(R110:R113)</f>
        <v>16</v>
      </c>
    </row>
    <row r="120" spans="1:18" s="13" customFormat="1" ht="14" hidden="1" thickBot="1">
      <c r="A120" s="23" t="s">
        <v>22</v>
      </c>
      <c r="B120" s="24">
        <f t="shared" ref="B120:Q120" si="64">SUM(B111:B114)</f>
        <v>11</v>
      </c>
      <c r="C120" s="25">
        <f t="shared" si="64"/>
        <v>1</v>
      </c>
      <c r="D120" s="25">
        <f t="shared" si="64"/>
        <v>0</v>
      </c>
      <c r="E120" s="26">
        <f t="shared" si="64"/>
        <v>12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0</v>
      </c>
      <c r="L120" s="25">
        <f t="shared" si="64"/>
        <v>0</v>
      </c>
      <c r="M120" s="26">
        <f t="shared" si="64"/>
        <v>0</v>
      </c>
      <c r="N120" s="24">
        <f t="shared" si="64"/>
        <v>0</v>
      </c>
      <c r="O120" s="25">
        <f t="shared" si="64"/>
        <v>0</v>
      </c>
      <c r="P120" s="25">
        <f t="shared" si="64"/>
        <v>0</v>
      </c>
      <c r="Q120" s="26">
        <f t="shared" si="64"/>
        <v>0</v>
      </c>
      <c r="R120" s="13">
        <f>SUM(R111:R114)</f>
        <v>12</v>
      </c>
    </row>
    <row r="121" spans="1:18" s="13" customFormat="1" ht="14" hidden="1" thickBot="1">
      <c r="A121" s="27" t="s">
        <v>23</v>
      </c>
      <c r="B121" s="28">
        <f t="shared" ref="B121:Q121" si="65">SUM(B112:B115)</f>
        <v>13</v>
      </c>
      <c r="C121" s="29">
        <f t="shared" si="65"/>
        <v>1</v>
      </c>
      <c r="D121" s="29">
        <f t="shared" si="65"/>
        <v>0</v>
      </c>
      <c r="E121" s="30">
        <f t="shared" si="65"/>
        <v>14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0</v>
      </c>
      <c r="L121" s="29">
        <f t="shared" si="65"/>
        <v>0</v>
      </c>
      <c r="M121" s="30">
        <f t="shared" si="65"/>
        <v>0</v>
      </c>
      <c r="N121" s="28">
        <f t="shared" si="65"/>
        <v>0</v>
      </c>
      <c r="O121" s="29">
        <f t="shared" si="65"/>
        <v>0</v>
      </c>
      <c r="P121" s="29">
        <f t="shared" si="65"/>
        <v>0</v>
      </c>
      <c r="Q121" s="30">
        <f t="shared" si="65"/>
        <v>0</v>
      </c>
      <c r="R121" s="13">
        <f>SUM(R112:R115)</f>
        <v>14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21</v>
      </c>
      <c r="C123" s="36">
        <f t="shared" si="66"/>
        <v>4</v>
      </c>
      <c r="D123" s="36">
        <f t="shared" si="66"/>
        <v>0</v>
      </c>
      <c r="E123" s="37">
        <f t="shared" si="66"/>
        <v>25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1</v>
      </c>
      <c r="L123" s="36">
        <f t="shared" si="66"/>
        <v>0</v>
      </c>
      <c r="M123" s="37">
        <f t="shared" si="66"/>
        <v>1</v>
      </c>
      <c r="N123" s="35">
        <f t="shared" si="66"/>
        <v>0</v>
      </c>
      <c r="O123" s="36">
        <f t="shared" si="66"/>
        <v>0</v>
      </c>
      <c r="P123" s="36">
        <f t="shared" si="66"/>
        <v>0</v>
      </c>
      <c r="Q123" s="37">
        <f t="shared" si="66"/>
        <v>0</v>
      </c>
      <c r="R123" s="50">
        <f t="shared" si="66"/>
        <v>26</v>
      </c>
    </row>
    <row r="124" spans="1:18">
      <c r="A124" s="23" t="s">
        <v>25</v>
      </c>
      <c r="B124" s="35">
        <f t="shared" ref="B124:R124" si="67">MAX(B117:B121)</f>
        <v>13</v>
      </c>
      <c r="C124" s="36">
        <f t="shared" si="67"/>
        <v>3</v>
      </c>
      <c r="D124" s="36">
        <f t="shared" si="67"/>
        <v>0</v>
      </c>
      <c r="E124" s="37">
        <f t="shared" si="67"/>
        <v>15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1</v>
      </c>
      <c r="L124" s="36">
        <f t="shared" si="67"/>
        <v>0</v>
      </c>
      <c r="M124" s="37">
        <f t="shared" si="67"/>
        <v>1</v>
      </c>
      <c r="N124" s="35">
        <f t="shared" si="67"/>
        <v>0</v>
      </c>
      <c r="O124" s="36">
        <f t="shared" si="67"/>
        <v>0</v>
      </c>
      <c r="P124" s="36">
        <f t="shared" si="67"/>
        <v>0</v>
      </c>
      <c r="Q124" s="37">
        <f t="shared" si="67"/>
        <v>0</v>
      </c>
      <c r="R124" s="50">
        <f t="shared" si="67"/>
        <v>16</v>
      </c>
    </row>
    <row r="125" spans="1:18">
      <c r="A125" s="23" t="s">
        <v>26</v>
      </c>
      <c r="B125" s="35">
        <f t="shared" ref="B125:R125" si="68">SUM(B108:B115)/2</f>
        <v>10.5</v>
      </c>
      <c r="C125" s="36">
        <f t="shared" si="68"/>
        <v>2</v>
      </c>
      <c r="D125" s="36">
        <f t="shared" si="68"/>
        <v>0</v>
      </c>
      <c r="E125" s="37">
        <f t="shared" si="68"/>
        <v>12.5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0.5</v>
      </c>
      <c r="L125" s="36">
        <f t="shared" si="68"/>
        <v>0</v>
      </c>
      <c r="M125" s="37">
        <f t="shared" si="68"/>
        <v>0.5</v>
      </c>
      <c r="N125" s="35">
        <f t="shared" si="68"/>
        <v>0</v>
      </c>
      <c r="O125" s="36">
        <f t="shared" si="68"/>
        <v>0</v>
      </c>
      <c r="P125" s="36">
        <f t="shared" si="68"/>
        <v>0</v>
      </c>
      <c r="Q125" s="37">
        <f t="shared" si="68"/>
        <v>0</v>
      </c>
      <c r="R125" s="50">
        <f t="shared" si="68"/>
        <v>13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12 October 2001</v>
      </c>
      <c r="D128" s="2"/>
      <c r="L128" s="1" t="str">
        <f>cycle!B8</f>
        <v>Overcast with periods of rain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82</v>
      </c>
    </row>
    <row r="130" spans="1:18" s="13" customFormat="1" ht="14" thickBot="1">
      <c r="A130" s="8"/>
      <c r="B130" s="9"/>
      <c r="C130" s="10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Glenmore (S)</v>
      </c>
      <c r="L130" s="11"/>
      <c r="M130" s="12"/>
      <c r="N130" s="9"/>
      <c r="O130" s="10" t="str">
        <f>O105</f>
        <v>Upland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23" t="s">
        <v>11</v>
      </c>
      <c r="B133" s="24">
        <v>1</v>
      </c>
      <c r="C133" s="25">
        <v>0</v>
      </c>
      <c r="D133" s="25"/>
      <c r="E133" s="26">
        <f t="shared" ref="E133:E140" si="69">SUM(B133:D133)</f>
        <v>1</v>
      </c>
      <c r="F133" s="24"/>
      <c r="G133" s="25"/>
      <c r="H133" s="25"/>
      <c r="I133" s="26">
        <f t="shared" ref="I133:I140" si="70">SUM(F133:H133)</f>
        <v>0</v>
      </c>
      <c r="J133" s="24"/>
      <c r="K133" s="25">
        <v>0</v>
      </c>
      <c r="L133" s="25">
        <v>0</v>
      </c>
      <c r="M133" s="26">
        <f t="shared" ref="M133:M140" si="71">SUM(J133:L133)</f>
        <v>0</v>
      </c>
      <c r="N133" s="24">
        <v>0</v>
      </c>
      <c r="O133" s="25"/>
      <c r="P133" s="25">
        <v>0</v>
      </c>
      <c r="Q133" s="26">
        <f t="shared" ref="Q133:Q140" si="72">SUM(N133:P133)</f>
        <v>0</v>
      </c>
      <c r="R133" s="49">
        <f>SUM(B133:D133)+SUM(J133:L133)+SUM(N133:P133)</f>
        <v>1</v>
      </c>
    </row>
    <row r="134" spans="1:18" s="13" customFormat="1">
      <c r="A134" s="23" t="s">
        <v>12</v>
      </c>
      <c r="B134" s="24">
        <v>1</v>
      </c>
      <c r="C134" s="25">
        <v>0</v>
      </c>
      <c r="D134" s="25"/>
      <c r="E134" s="26">
        <f t="shared" si="69"/>
        <v>1</v>
      </c>
      <c r="F134" s="24"/>
      <c r="G134" s="25"/>
      <c r="H134" s="25"/>
      <c r="I134" s="26">
        <f t="shared" si="70"/>
        <v>0</v>
      </c>
      <c r="J134" s="24"/>
      <c r="K134" s="25">
        <v>1</v>
      </c>
      <c r="L134" s="25">
        <v>0</v>
      </c>
      <c r="M134" s="26">
        <f t="shared" si="71"/>
        <v>1</v>
      </c>
      <c r="N134" s="24">
        <v>0</v>
      </c>
      <c r="O134" s="25"/>
      <c r="P134" s="25">
        <v>0</v>
      </c>
      <c r="Q134" s="26">
        <f t="shared" si="72"/>
        <v>0</v>
      </c>
      <c r="R134" s="49">
        <f t="shared" ref="R134:R140" si="73">SUM(B134:D134)+SUM(J134:L134)+SUM(N134:P134)</f>
        <v>2</v>
      </c>
    </row>
    <row r="135" spans="1:18" s="13" customFormat="1">
      <c r="A135" s="23" t="s">
        <v>13</v>
      </c>
      <c r="B135" s="24">
        <v>4</v>
      </c>
      <c r="C135" s="25">
        <v>1</v>
      </c>
      <c r="D135" s="25"/>
      <c r="E135" s="26">
        <f t="shared" si="69"/>
        <v>5</v>
      </c>
      <c r="F135" s="24"/>
      <c r="G135" s="25"/>
      <c r="H135" s="25"/>
      <c r="I135" s="26">
        <f t="shared" si="70"/>
        <v>0</v>
      </c>
      <c r="J135" s="24"/>
      <c r="K135" s="25">
        <v>1</v>
      </c>
      <c r="L135" s="25">
        <v>0</v>
      </c>
      <c r="M135" s="26">
        <f t="shared" si="71"/>
        <v>1</v>
      </c>
      <c r="N135" s="24">
        <v>0</v>
      </c>
      <c r="O135" s="25"/>
      <c r="P135" s="25">
        <v>0</v>
      </c>
      <c r="Q135" s="26">
        <f t="shared" si="72"/>
        <v>0</v>
      </c>
      <c r="R135" s="49">
        <f t="shared" si="73"/>
        <v>6</v>
      </c>
    </row>
    <row r="136" spans="1:18" s="13" customFormat="1">
      <c r="A136" s="23" t="s">
        <v>14</v>
      </c>
      <c r="B136" s="24">
        <v>8</v>
      </c>
      <c r="C136" s="25">
        <v>1</v>
      </c>
      <c r="D136" s="25"/>
      <c r="E136" s="26">
        <f t="shared" si="69"/>
        <v>9</v>
      </c>
      <c r="F136" s="24"/>
      <c r="G136" s="25"/>
      <c r="H136" s="25"/>
      <c r="I136" s="26">
        <f t="shared" si="70"/>
        <v>0</v>
      </c>
      <c r="J136" s="24"/>
      <c r="K136" s="25">
        <v>0</v>
      </c>
      <c r="L136" s="25">
        <v>1</v>
      </c>
      <c r="M136" s="26">
        <f t="shared" si="71"/>
        <v>1</v>
      </c>
      <c r="N136" s="24">
        <v>0</v>
      </c>
      <c r="O136" s="25"/>
      <c r="P136" s="25">
        <v>0</v>
      </c>
      <c r="Q136" s="26">
        <f t="shared" si="72"/>
        <v>0</v>
      </c>
      <c r="R136" s="49">
        <f t="shared" si="73"/>
        <v>10</v>
      </c>
    </row>
    <row r="137" spans="1:18" s="13" customFormat="1">
      <c r="A137" s="23" t="s">
        <v>15</v>
      </c>
      <c r="B137" s="24">
        <v>2</v>
      </c>
      <c r="C137" s="25">
        <v>0</v>
      </c>
      <c r="D137" s="25"/>
      <c r="E137" s="26">
        <f t="shared" si="69"/>
        <v>2</v>
      </c>
      <c r="F137" s="24"/>
      <c r="G137" s="25"/>
      <c r="H137" s="25"/>
      <c r="I137" s="26">
        <f t="shared" si="70"/>
        <v>0</v>
      </c>
      <c r="J137" s="24"/>
      <c r="K137" s="25">
        <v>0</v>
      </c>
      <c r="L137" s="25">
        <v>0</v>
      </c>
      <c r="M137" s="26">
        <f t="shared" si="71"/>
        <v>0</v>
      </c>
      <c r="N137" s="24">
        <v>0</v>
      </c>
      <c r="O137" s="25"/>
      <c r="P137" s="25">
        <v>0</v>
      </c>
      <c r="Q137" s="26">
        <f t="shared" si="72"/>
        <v>0</v>
      </c>
      <c r="R137" s="49">
        <f t="shared" si="73"/>
        <v>2</v>
      </c>
    </row>
    <row r="138" spans="1:18" s="13" customFormat="1">
      <c r="A138" s="23" t="s">
        <v>16</v>
      </c>
      <c r="B138" s="24">
        <v>8</v>
      </c>
      <c r="C138" s="25">
        <v>2</v>
      </c>
      <c r="D138" s="25"/>
      <c r="E138" s="26">
        <f t="shared" si="69"/>
        <v>10</v>
      </c>
      <c r="F138" s="24"/>
      <c r="G138" s="25"/>
      <c r="H138" s="25"/>
      <c r="I138" s="26">
        <f t="shared" si="70"/>
        <v>0</v>
      </c>
      <c r="J138" s="24"/>
      <c r="K138" s="25">
        <v>1</v>
      </c>
      <c r="L138" s="25">
        <v>0</v>
      </c>
      <c r="M138" s="26">
        <f t="shared" si="71"/>
        <v>1</v>
      </c>
      <c r="N138" s="24">
        <v>0</v>
      </c>
      <c r="O138" s="25"/>
      <c r="P138" s="25">
        <v>0</v>
      </c>
      <c r="Q138" s="26">
        <f t="shared" si="72"/>
        <v>0</v>
      </c>
      <c r="R138" s="49">
        <f t="shared" si="73"/>
        <v>11</v>
      </c>
    </row>
    <row r="139" spans="1:18" s="13" customFormat="1">
      <c r="A139" s="23" t="s">
        <v>17</v>
      </c>
      <c r="B139" s="24">
        <v>4</v>
      </c>
      <c r="C139" s="25">
        <v>1</v>
      </c>
      <c r="D139" s="25"/>
      <c r="E139" s="26">
        <f t="shared" si="69"/>
        <v>5</v>
      </c>
      <c r="F139" s="24"/>
      <c r="G139" s="25"/>
      <c r="H139" s="25"/>
      <c r="I139" s="26">
        <f t="shared" si="70"/>
        <v>0</v>
      </c>
      <c r="J139" s="24"/>
      <c r="K139" s="25">
        <v>0</v>
      </c>
      <c r="L139" s="25">
        <v>0</v>
      </c>
      <c r="M139" s="26">
        <f t="shared" si="71"/>
        <v>0</v>
      </c>
      <c r="N139" s="24">
        <v>0</v>
      </c>
      <c r="O139" s="25"/>
      <c r="P139" s="25">
        <v>0</v>
      </c>
      <c r="Q139" s="26">
        <f t="shared" si="72"/>
        <v>0</v>
      </c>
      <c r="R139" s="49">
        <f t="shared" si="73"/>
        <v>5</v>
      </c>
    </row>
    <row r="140" spans="1:18" s="13" customFormat="1">
      <c r="A140" s="23" t="s">
        <v>18</v>
      </c>
      <c r="B140" s="24">
        <v>2</v>
      </c>
      <c r="C140" s="25">
        <v>0</v>
      </c>
      <c r="D140" s="25"/>
      <c r="E140" s="26">
        <f t="shared" si="69"/>
        <v>2</v>
      </c>
      <c r="F140" s="24"/>
      <c r="G140" s="25"/>
      <c r="H140" s="25"/>
      <c r="I140" s="26">
        <f t="shared" si="70"/>
        <v>0</v>
      </c>
      <c r="J140" s="24"/>
      <c r="K140" s="25">
        <v>1</v>
      </c>
      <c r="L140" s="25">
        <v>0</v>
      </c>
      <c r="M140" s="26">
        <f t="shared" si="71"/>
        <v>1</v>
      </c>
      <c r="N140" s="24">
        <v>0</v>
      </c>
      <c r="O140" s="25"/>
      <c r="P140" s="25">
        <v>0</v>
      </c>
      <c r="Q140" s="26">
        <f t="shared" si="72"/>
        <v>0</v>
      </c>
      <c r="R140" s="49">
        <f t="shared" si="73"/>
        <v>3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Q142" si="74">SUM(B133:B136)</f>
        <v>14</v>
      </c>
      <c r="C142" s="25">
        <f t="shared" si="74"/>
        <v>2</v>
      </c>
      <c r="D142" s="25">
        <f t="shared" si="74"/>
        <v>0</v>
      </c>
      <c r="E142" s="26">
        <f t="shared" si="74"/>
        <v>16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2</v>
      </c>
      <c r="L142" s="25">
        <f t="shared" si="74"/>
        <v>1</v>
      </c>
      <c r="M142" s="26">
        <f t="shared" si="74"/>
        <v>3</v>
      </c>
      <c r="N142" s="24">
        <f t="shared" si="74"/>
        <v>0</v>
      </c>
      <c r="O142" s="25">
        <f t="shared" si="74"/>
        <v>0</v>
      </c>
      <c r="P142" s="25">
        <f t="shared" si="74"/>
        <v>0</v>
      </c>
      <c r="Q142" s="26">
        <f t="shared" si="74"/>
        <v>0</v>
      </c>
      <c r="R142" s="13">
        <f>SUM(R133:R136)</f>
        <v>19</v>
      </c>
    </row>
    <row r="143" spans="1:18" s="13" customFormat="1" ht="14" hidden="1" thickBot="1">
      <c r="A143" s="23" t="s">
        <v>20</v>
      </c>
      <c r="B143" s="24">
        <f t="shared" ref="B143:Q143" si="75">SUM(B134:B137)</f>
        <v>15</v>
      </c>
      <c r="C143" s="25">
        <f t="shared" si="75"/>
        <v>2</v>
      </c>
      <c r="D143" s="25">
        <f t="shared" si="75"/>
        <v>0</v>
      </c>
      <c r="E143" s="26">
        <f t="shared" si="75"/>
        <v>17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2</v>
      </c>
      <c r="L143" s="25">
        <f t="shared" si="75"/>
        <v>1</v>
      </c>
      <c r="M143" s="26">
        <f t="shared" si="75"/>
        <v>3</v>
      </c>
      <c r="N143" s="24">
        <f t="shared" si="75"/>
        <v>0</v>
      </c>
      <c r="O143" s="25">
        <f t="shared" si="75"/>
        <v>0</v>
      </c>
      <c r="P143" s="25">
        <f t="shared" si="75"/>
        <v>0</v>
      </c>
      <c r="Q143" s="26">
        <f t="shared" si="75"/>
        <v>0</v>
      </c>
      <c r="R143" s="13">
        <f>SUM(R134:R137)</f>
        <v>20</v>
      </c>
    </row>
    <row r="144" spans="1:18" s="13" customFormat="1" ht="14" hidden="1" thickBot="1">
      <c r="A144" s="23" t="s">
        <v>21</v>
      </c>
      <c r="B144" s="24">
        <f t="shared" ref="B144:Q144" si="76">SUM(B135:B138)</f>
        <v>22</v>
      </c>
      <c r="C144" s="25">
        <f t="shared" si="76"/>
        <v>4</v>
      </c>
      <c r="D144" s="25">
        <f t="shared" si="76"/>
        <v>0</v>
      </c>
      <c r="E144" s="26">
        <f t="shared" si="76"/>
        <v>26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2</v>
      </c>
      <c r="L144" s="25">
        <f t="shared" si="76"/>
        <v>1</v>
      </c>
      <c r="M144" s="26">
        <f t="shared" si="76"/>
        <v>3</v>
      </c>
      <c r="N144" s="24">
        <f t="shared" si="76"/>
        <v>0</v>
      </c>
      <c r="O144" s="25">
        <f t="shared" si="76"/>
        <v>0</v>
      </c>
      <c r="P144" s="25">
        <f t="shared" si="76"/>
        <v>0</v>
      </c>
      <c r="Q144" s="26">
        <f t="shared" si="76"/>
        <v>0</v>
      </c>
      <c r="R144" s="13">
        <f>SUM(R135:R138)</f>
        <v>29</v>
      </c>
    </row>
    <row r="145" spans="1:18" s="13" customFormat="1" ht="14" hidden="1" thickBot="1">
      <c r="A145" s="23" t="s">
        <v>22</v>
      </c>
      <c r="B145" s="24">
        <f t="shared" ref="B145:Q145" si="77">SUM(B136:B139)</f>
        <v>22</v>
      </c>
      <c r="C145" s="25">
        <f t="shared" si="77"/>
        <v>4</v>
      </c>
      <c r="D145" s="25">
        <f t="shared" si="77"/>
        <v>0</v>
      </c>
      <c r="E145" s="26">
        <f t="shared" si="77"/>
        <v>26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1</v>
      </c>
      <c r="L145" s="25">
        <f t="shared" si="77"/>
        <v>1</v>
      </c>
      <c r="M145" s="26">
        <f t="shared" si="77"/>
        <v>2</v>
      </c>
      <c r="N145" s="24">
        <f t="shared" si="77"/>
        <v>0</v>
      </c>
      <c r="O145" s="25">
        <f t="shared" si="77"/>
        <v>0</v>
      </c>
      <c r="P145" s="25">
        <f t="shared" si="77"/>
        <v>0</v>
      </c>
      <c r="Q145" s="26">
        <f t="shared" si="77"/>
        <v>0</v>
      </c>
      <c r="R145" s="13">
        <f>SUM(R136:R139)</f>
        <v>28</v>
      </c>
    </row>
    <row r="146" spans="1:18" s="13" customFormat="1" ht="14" hidden="1" thickBot="1">
      <c r="A146" s="27" t="s">
        <v>23</v>
      </c>
      <c r="B146" s="28">
        <f t="shared" ref="B146:Q146" si="78">SUM(B137:B140)</f>
        <v>16</v>
      </c>
      <c r="C146" s="29">
        <f t="shared" si="78"/>
        <v>3</v>
      </c>
      <c r="D146" s="29">
        <f t="shared" si="78"/>
        <v>0</v>
      </c>
      <c r="E146" s="30">
        <f t="shared" si="78"/>
        <v>19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2</v>
      </c>
      <c r="L146" s="29">
        <f t="shared" si="78"/>
        <v>0</v>
      </c>
      <c r="M146" s="30">
        <f t="shared" si="78"/>
        <v>2</v>
      </c>
      <c r="N146" s="28">
        <f t="shared" si="78"/>
        <v>0</v>
      </c>
      <c r="O146" s="29">
        <f t="shared" si="78"/>
        <v>0</v>
      </c>
      <c r="P146" s="29">
        <f t="shared" si="78"/>
        <v>0</v>
      </c>
      <c r="Q146" s="30">
        <f t="shared" si="78"/>
        <v>0</v>
      </c>
      <c r="R146" s="13">
        <f>SUM(R137:R140)</f>
        <v>21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30</v>
      </c>
      <c r="C148" s="36">
        <f t="shared" si="79"/>
        <v>5</v>
      </c>
      <c r="D148" s="36">
        <f t="shared" si="79"/>
        <v>0</v>
      </c>
      <c r="E148" s="37">
        <f t="shared" si="79"/>
        <v>35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4</v>
      </c>
      <c r="L148" s="36">
        <f t="shared" si="79"/>
        <v>1</v>
      </c>
      <c r="M148" s="37">
        <f t="shared" si="79"/>
        <v>5</v>
      </c>
      <c r="N148" s="35">
        <f t="shared" si="79"/>
        <v>0</v>
      </c>
      <c r="O148" s="36">
        <f t="shared" si="79"/>
        <v>0</v>
      </c>
      <c r="P148" s="36">
        <f t="shared" si="79"/>
        <v>0</v>
      </c>
      <c r="Q148" s="37">
        <f t="shared" si="79"/>
        <v>0</v>
      </c>
      <c r="R148" s="50">
        <f t="shared" si="79"/>
        <v>40</v>
      </c>
    </row>
    <row r="149" spans="1:18">
      <c r="A149" s="23" t="s">
        <v>25</v>
      </c>
      <c r="B149" s="35">
        <f t="shared" ref="B149:R149" si="80">MAX(B142:B146)</f>
        <v>22</v>
      </c>
      <c r="C149" s="36">
        <f t="shared" si="80"/>
        <v>4</v>
      </c>
      <c r="D149" s="36">
        <f t="shared" si="80"/>
        <v>0</v>
      </c>
      <c r="E149" s="37">
        <f t="shared" si="80"/>
        <v>26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2</v>
      </c>
      <c r="L149" s="36">
        <f t="shared" si="80"/>
        <v>1</v>
      </c>
      <c r="M149" s="37">
        <f t="shared" si="80"/>
        <v>3</v>
      </c>
      <c r="N149" s="35">
        <f t="shared" si="80"/>
        <v>0</v>
      </c>
      <c r="O149" s="36">
        <f t="shared" si="80"/>
        <v>0</v>
      </c>
      <c r="P149" s="36">
        <f t="shared" si="80"/>
        <v>0</v>
      </c>
      <c r="Q149" s="37">
        <f t="shared" si="80"/>
        <v>0</v>
      </c>
      <c r="R149" s="50">
        <f t="shared" si="80"/>
        <v>29</v>
      </c>
    </row>
    <row r="150" spans="1:18">
      <c r="A150" s="23" t="s">
        <v>26</v>
      </c>
      <c r="B150" s="35">
        <f t="shared" ref="B150:R150" si="81">SUM(B133:B140)/2</f>
        <v>15</v>
      </c>
      <c r="C150" s="36">
        <f t="shared" si="81"/>
        <v>2.5</v>
      </c>
      <c r="D150" s="36">
        <f t="shared" si="81"/>
        <v>0</v>
      </c>
      <c r="E150" s="37">
        <f t="shared" si="81"/>
        <v>17.5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2</v>
      </c>
      <c r="L150" s="36">
        <f t="shared" si="81"/>
        <v>0.5</v>
      </c>
      <c r="M150" s="37">
        <f t="shared" si="81"/>
        <v>2.5</v>
      </c>
      <c r="N150" s="35">
        <f t="shared" si="81"/>
        <v>0</v>
      </c>
      <c r="O150" s="36">
        <f t="shared" si="81"/>
        <v>0</v>
      </c>
      <c r="P150" s="36">
        <f t="shared" si="81"/>
        <v>0</v>
      </c>
      <c r="Q150" s="37">
        <f t="shared" si="81"/>
        <v>0</v>
      </c>
      <c r="R150" s="50">
        <f t="shared" si="81"/>
        <v>20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rintOptions horizontalCentered="1"/>
  <pageMargins left="0.39370078740157483" right="0" top="0.19685039370078741" bottom="0" header="0" footer="0"/>
  <pageSetup paperSize="9" scale="89" orientation="portrait" horizontalDpi="4294967292" r:id="rId1"/>
  <headerFooter alignWithMargins="0"/>
  <rowBreaks count="1" manualBreakCount="1"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R150"/>
  <sheetViews>
    <sheetView view="pageBreakPreview" zoomScale="60" zoomScaleNormal="100" workbookViewId="0">
      <selection activeCell="A4" sqref="A4:IV25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31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October 2001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82</v>
      </c>
    </row>
    <row r="5" spans="1:18" s="13" customFormat="1" ht="14" thickBot="1">
      <c r="A5" s="8"/>
      <c r="B5" s="9"/>
      <c r="C5" s="10" t="s">
        <v>32</v>
      </c>
      <c r="D5" s="11"/>
      <c r="E5" s="12"/>
      <c r="F5" s="9"/>
      <c r="G5" s="10" t="s">
        <v>33</v>
      </c>
      <c r="H5" s="11"/>
      <c r="I5" s="12"/>
      <c r="J5" s="9"/>
      <c r="K5" s="10" t="s">
        <v>34</v>
      </c>
      <c r="L5" s="11"/>
      <c r="M5" s="12"/>
      <c r="N5" s="9"/>
      <c r="O5" s="10" t="s">
        <v>35</v>
      </c>
      <c r="P5" s="11"/>
      <c r="Q5" s="12"/>
      <c r="R5" s="49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+(B33+B58+B82+B107+B132)/5</f>
        <v>0.2</v>
      </c>
      <c r="C8" s="25">
        <f t="shared" si="0"/>
        <v>0</v>
      </c>
      <c r="D8" s="25">
        <f t="shared" si="0"/>
        <v>0</v>
      </c>
      <c r="E8" s="26">
        <f t="shared" ref="E8:E15" si="1">SUM(B8:D8)</f>
        <v>0.2</v>
      </c>
      <c r="F8" s="24">
        <f t="shared" ref="F8:H15" si="2">+(F33+F58+F82+F107+F132)/5</f>
        <v>0</v>
      </c>
      <c r="G8" s="25">
        <f t="shared" si="2"/>
        <v>0.2</v>
      </c>
      <c r="H8" s="25">
        <f t="shared" si="2"/>
        <v>0</v>
      </c>
      <c r="I8" s="26">
        <f t="shared" ref="I8:I15" si="3">SUM(F8:H8)</f>
        <v>0.2</v>
      </c>
      <c r="J8" s="24">
        <f t="shared" ref="J8:L15" si="4">+(J33+J58+J82+J107+J132)/5</f>
        <v>0</v>
      </c>
      <c r="K8" s="25">
        <f t="shared" si="4"/>
        <v>0.4</v>
      </c>
      <c r="L8" s="25">
        <f t="shared" si="4"/>
        <v>0</v>
      </c>
      <c r="M8" s="26">
        <f t="shared" ref="M8:M15" si="5">SUM(J8:L8)</f>
        <v>0.4</v>
      </c>
      <c r="N8" s="24">
        <f t="shared" ref="N8:P15" si="6">+(N33+N58+N82+N107+N132)/5</f>
        <v>0</v>
      </c>
      <c r="O8" s="25">
        <f t="shared" si="6"/>
        <v>0</v>
      </c>
      <c r="P8" s="25">
        <f t="shared" si="6"/>
        <v>3</v>
      </c>
      <c r="Q8" s="26">
        <f t="shared" ref="Q8:Q15" si="7">SUM(N8:P8)</f>
        <v>3</v>
      </c>
      <c r="R8" s="49">
        <f t="shared" ref="R8:R15" si="8">+(R33+R58+R82+R107+R132)/5</f>
        <v>3.8</v>
      </c>
    </row>
    <row r="9" spans="1:18" s="13" customFormat="1">
      <c r="A9" s="23" t="s">
        <v>12</v>
      </c>
      <c r="B9" s="24">
        <f t="shared" si="0"/>
        <v>0.8</v>
      </c>
      <c r="C9" s="25">
        <f t="shared" si="0"/>
        <v>0.2</v>
      </c>
      <c r="D9" s="25">
        <f t="shared" si="0"/>
        <v>0.6</v>
      </c>
      <c r="E9" s="26">
        <f t="shared" si="1"/>
        <v>1.6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0.4</v>
      </c>
      <c r="K9" s="25">
        <f t="shared" si="4"/>
        <v>0.8</v>
      </c>
      <c r="L9" s="25">
        <f t="shared" si="4"/>
        <v>0.2</v>
      </c>
      <c r="M9" s="26">
        <f t="shared" si="5"/>
        <v>1.4000000000000001</v>
      </c>
      <c r="N9" s="24">
        <f t="shared" si="6"/>
        <v>0</v>
      </c>
      <c r="O9" s="25">
        <f t="shared" si="6"/>
        <v>0.4</v>
      </c>
      <c r="P9" s="25">
        <f t="shared" si="6"/>
        <v>2.8</v>
      </c>
      <c r="Q9" s="26">
        <f t="shared" si="7"/>
        <v>3.1999999999999997</v>
      </c>
      <c r="R9" s="49">
        <f t="shared" si="8"/>
        <v>6.2</v>
      </c>
    </row>
    <row r="10" spans="1:18" s="13" customFormat="1">
      <c r="A10" s="23" t="s">
        <v>13</v>
      </c>
      <c r="B10" s="24">
        <f t="shared" si="0"/>
        <v>0.6</v>
      </c>
      <c r="C10" s="25">
        <f t="shared" si="0"/>
        <v>0.2</v>
      </c>
      <c r="D10" s="25">
        <f t="shared" si="0"/>
        <v>0</v>
      </c>
      <c r="E10" s="26">
        <f t="shared" si="1"/>
        <v>0.8</v>
      </c>
      <c r="F10" s="24">
        <f t="shared" si="2"/>
        <v>0.2</v>
      </c>
      <c r="G10" s="25">
        <f t="shared" si="2"/>
        <v>1</v>
      </c>
      <c r="H10" s="25">
        <f t="shared" si="2"/>
        <v>0</v>
      </c>
      <c r="I10" s="26">
        <f t="shared" si="3"/>
        <v>1.2</v>
      </c>
      <c r="J10" s="24">
        <f t="shared" si="4"/>
        <v>0</v>
      </c>
      <c r="K10" s="25">
        <f t="shared" si="4"/>
        <v>1</v>
      </c>
      <c r="L10" s="25">
        <f t="shared" si="4"/>
        <v>0</v>
      </c>
      <c r="M10" s="26">
        <f t="shared" si="5"/>
        <v>1</v>
      </c>
      <c r="N10" s="24">
        <f t="shared" si="6"/>
        <v>0</v>
      </c>
      <c r="O10" s="25">
        <f t="shared" si="6"/>
        <v>0.4</v>
      </c>
      <c r="P10" s="25">
        <f t="shared" si="6"/>
        <v>4.4000000000000004</v>
      </c>
      <c r="Q10" s="26">
        <f t="shared" si="7"/>
        <v>4.8000000000000007</v>
      </c>
      <c r="R10" s="49">
        <f t="shared" si="8"/>
        <v>7.8</v>
      </c>
    </row>
    <row r="11" spans="1:18" s="13" customFormat="1">
      <c r="A11" s="23" t="s">
        <v>14</v>
      </c>
      <c r="B11" s="24">
        <f t="shared" si="0"/>
        <v>1.4</v>
      </c>
      <c r="C11" s="25">
        <f t="shared" si="0"/>
        <v>0</v>
      </c>
      <c r="D11" s="25">
        <f t="shared" si="0"/>
        <v>0</v>
      </c>
      <c r="E11" s="26">
        <f t="shared" si="1"/>
        <v>1.4</v>
      </c>
      <c r="F11" s="24">
        <f t="shared" si="2"/>
        <v>0.2</v>
      </c>
      <c r="G11" s="25">
        <f t="shared" si="2"/>
        <v>1.8</v>
      </c>
      <c r="H11" s="25">
        <f t="shared" si="2"/>
        <v>0.2</v>
      </c>
      <c r="I11" s="26">
        <f t="shared" si="3"/>
        <v>2.2000000000000002</v>
      </c>
      <c r="J11" s="24">
        <f t="shared" si="4"/>
        <v>0.4</v>
      </c>
      <c r="K11" s="25">
        <f t="shared" si="4"/>
        <v>1.4</v>
      </c>
      <c r="L11" s="25">
        <f t="shared" si="4"/>
        <v>0.2</v>
      </c>
      <c r="M11" s="26">
        <f t="shared" si="5"/>
        <v>1.9999999999999998</v>
      </c>
      <c r="N11" s="24">
        <f t="shared" si="6"/>
        <v>0</v>
      </c>
      <c r="O11" s="25">
        <f t="shared" si="6"/>
        <v>1</v>
      </c>
      <c r="P11" s="25">
        <f t="shared" si="6"/>
        <v>7.6</v>
      </c>
      <c r="Q11" s="26">
        <f t="shared" si="7"/>
        <v>8.6</v>
      </c>
      <c r="R11" s="49">
        <f t="shared" si="8"/>
        <v>14.2</v>
      </c>
    </row>
    <row r="12" spans="1:18" s="13" customFormat="1">
      <c r="A12" s="23" t="s">
        <v>15</v>
      </c>
      <c r="B12" s="24">
        <f t="shared" si="0"/>
        <v>0.2</v>
      </c>
      <c r="C12" s="25">
        <f t="shared" si="0"/>
        <v>0</v>
      </c>
      <c r="D12" s="25">
        <f t="shared" si="0"/>
        <v>0</v>
      </c>
      <c r="E12" s="26">
        <f t="shared" si="1"/>
        <v>0.2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0.2</v>
      </c>
      <c r="K12" s="25">
        <f t="shared" si="4"/>
        <v>1.4</v>
      </c>
      <c r="L12" s="25">
        <f t="shared" si="4"/>
        <v>0</v>
      </c>
      <c r="M12" s="26">
        <f t="shared" si="5"/>
        <v>1.5999999999999999</v>
      </c>
      <c r="N12" s="24">
        <f t="shared" si="6"/>
        <v>0</v>
      </c>
      <c r="O12" s="25">
        <f t="shared" si="6"/>
        <v>0.8</v>
      </c>
      <c r="P12" s="25">
        <f t="shared" si="6"/>
        <v>6.8</v>
      </c>
      <c r="Q12" s="26">
        <f t="shared" si="7"/>
        <v>7.6</v>
      </c>
      <c r="R12" s="49">
        <f t="shared" si="8"/>
        <v>9.4</v>
      </c>
    </row>
    <row r="13" spans="1:18" s="13" customFormat="1">
      <c r="A13" s="23" t="s">
        <v>16</v>
      </c>
      <c r="B13" s="24">
        <f t="shared" si="0"/>
        <v>1.8</v>
      </c>
      <c r="C13" s="25">
        <f t="shared" si="0"/>
        <v>0</v>
      </c>
      <c r="D13" s="25">
        <f t="shared" si="0"/>
        <v>0</v>
      </c>
      <c r="E13" s="26">
        <f t="shared" si="1"/>
        <v>1.8</v>
      </c>
      <c r="F13" s="24">
        <f t="shared" si="2"/>
        <v>0.2</v>
      </c>
      <c r="G13" s="25">
        <f t="shared" si="2"/>
        <v>0.4</v>
      </c>
      <c r="H13" s="25">
        <f t="shared" si="2"/>
        <v>0</v>
      </c>
      <c r="I13" s="26">
        <f t="shared" si="3"/>
        <v>0.60000000000000009</v>
      </c>
      <c r="J13" s="24">
        <f t="shared" si="4"/>
        <v>0</v>
      </c>
      <c r="K13" s="25">
        <f t="shared" si="4"/>
        <v>2</v>
      </c>
      <c r="L13" s="25">
        <f t="shared" si="4"/>
        <v>0.2</v>
      </c>
      <c r="M13" s="26">
        <f t="shared" si="5"/>
        <v>2.2000000000000002</v>
      </c>
      <c r="N13" s="24">
        <f t="shared" si="6"/>
        <v>0</v>
      </c>
      <c r="O13" s="25">
        <f t="shared" si="6"/>
        <v>0.8</v>
      </c>
      <c r="P13" s="25">
        <f t="shared" si="6"/>
        <v>5</v>
      </c>
      <c r="Q13" s="26">
        <f t="shared" si="7"/>
        <v>5.8</v>
      </c>
      <c r="R13" s="49">
        <f t="shared" si="8"/>
        <v>10.4</v>
      </c>
    </row>
    <row r="14" spans="1:18" s="13" customFormat="1">
      <c r="A14" s="23" t="s">
        <v>17</v>
      </c>
      <c r="B14" s="24">
        <f t="shared" si="0"/>
        <v>0.6</v>
      </c>
      <c r="C14" s="25">
        <f t="shared" si="0"/>
        <v>0</v>
      </c>
      <c r="D14" s="25">
        <f t="shared" si="0"/>
        <v>0</v>
      </c>
      <c r="E14" s="26">
        <f t="shared" si="1"/>
        <v>0.6</v>
      </c>
      <c r="F14" s="24">
        <f t="shared" si="2"/>
        <v>0</v>
      </c>
      <c r="G14" s="25">
        <f t="shared" si="2"/>
        <v>0.4</v>
      </c>
      <c r="H14" s="25">
        <f t="shared" si="2"/>
        <v>0</v>
      </c>
      <c r="I14" s="26">
        <f t="shared" si="3"/>
        <v>0.4</v>
      </c>
      <c r="J14" s="24">
        <f t="shared" si="4"/>
        <v>0.6</v>
      </c>
      <c r="K14" s="25">
        <f t="shared" si="4"/>
        <v>2.4</v>
      </c>
      <c r="L14" s="25">
        <f t="shared" si="4"/>
        <v>0</v>
      </c>
      <c r="M14" s="26">
        <f t="shared" si="5"/>
        <v>3</v>
      </c>
      <c r="N14" s="24">
        <f t="shared" si="6"/>
        <v>0</v>
      </c>
      <c r="O14" s="25">
        <f t="shared" si="6"/>
        <v>1.2</v>
      </c>
      <c r="P14" s="25">
        <f t="shared" si="6"/>
        <v>6.2</v>
      </c>
      <c r="Q14" s="26">
        <f t="shared" si="7"/>
        <v>7.4</v>
      </c>
      <c r="R14" s="49">
        <f t="shared" si="8"/>
        <v>11.4</v>
      </c>
    </row>
    <row r="15" spans="1:18" s="13" customFormat="1">
      <c r="A15" s="23" t="s">
        <v>18</v>
      </c>
      <c r="B15" s="24">
        <f t="shared" si="0"/>
        <v>0.2</v>
      </c>
      <c r="C15" s="25">
        <f t="shared" si="0"/>
        <v>0</v>
      </c>
      <c r="D15" s="25">
        <f t="shared" si="0"/>
        <v>0</v>
      </c>
      <c r="E15" s="26">
        <f t="shared" si="1"/>
        <v>0.2</v>
      </c>
      <c r="F15" s="24">
        <f t="shared" si="2"/>
        <v>0.2</v>
      </c>
      <c r="G15" s="25">
        <f t="shared" si="2"/>
        <v>0.6</v>
      </c>
      <c r="H15" s="25">
        <f t="shared" si="2"/>
        <v>0</v>
      </c>
      <c r="I15" s="26">
        <f t="shared" si="3"/>
        <v>0.8</v>
      </c>
      <c r="J15" s="24">
        <f t="shared" si="4"/>
        <v>0.2</v>
      </c>
      <c r="K15" s="25">
        <f t="shared" si="4"/>
        <v>0.6</v>
      </c>
      <c r="L15" s="25">
        <f t="shared" si="4"/>
        <v>0</v>
      </c>
      <c r="M15" s="26">
        <f t="shared" si="5"/>
        <v>0.8</v>
      </c>
      <c r="N15" s="24">
        <f t="shared" si="6"/>
        <v>0</v>
      </c>
      <c r="O15" s="25">
        <f t="shared" si="6"/>
        <v>2</v>
      </c>
      <c r="P15" s="25">
        <f t="shared" si="6"/>
        <v>4.8</v>
      </c>
      <c r="Q15" s="26">
        <f t="shared" si="7"/>
        <v>6.8</v>
      </c>
      <c r="R15" s="49">
        <f t="shared" si="8"/>
        <v>8.6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3</v>
      </c>
      <c r="C17" s="25">
        <f t="shared" si="9"/>
        <v>0.4</v>
      </c>
      <c r="D17" s="25">
        <f t="shared" si="9"/>
        <v>0.6</v>
      </c>
      <c r="E17" s="26">
        <f t="shared" si="9"/>
        <v>4</v>
      </c>
      <c r="F17" s="24">
        <f t="shared" si="9"/>
        <v>0.4</v>
      </c>
      <c r="G17" s="25">
        <f t="shared" si="9"/>
        <v>3</v>
      </c>
      <c r="H17" s="25">
        <f t="shared" si="9"/>
        <v>0.2</v>
      </c>
      <c r="I17" s="26">
        <f t="shared" si="9"/>
        <v>3.6</v>
      </c>
      <c r="J17" s="24">
        <f t="shared" si="9"/>
        <v>0.8</v>
      </c>
      <c r="K17" s="25">
        <f t="shared" si="9"/>
        <v>3.6</v>
      </c>
      <c r="L17" s="25">
        <f t="shared" si="9"/>
        <v>0.4</v>
      </c>
      <c r="M17" s="26">
        <f t="shared" si="9"/>
        <v>4.8</v>
      </c>
      <c r="N17" s="24">
        <f t="shared" si="9"/>
        <v>0</v>
      </c>
      <c r="O17" s="25">
        <f t="shared" si="9"/>
        <v>1.8</v>
      </c>
      <c r="P17" s="25">
        <f t="shared" si="9"/>
        <v>17.799999999999997</v>
      </c>
      <c r="Q17" s="26">
        <f t="shared" si="9"/>
        <v>19.600000000000001</v>
      </c>
      <c r="R17" s="49">
        <f>SUM(R8:R11)</f>
        <v>32</v>
      </c>
    </row>
    <row r="18" spans="1:18" s="13" customFormat="1">
      <c r="A18" s="23" t="s">
        <v>20</v>
      </c>
      <c r="B18" s="24">
        <f t="shared" ref="B18:Q18" si="10">SUM(B9:B12)</f>
        <v>3</v>
      </c>
      <c r="C18" s="25">
        <f t="shared" si="10"/>
        <v>0.4</v>
      </c>
      <c r="D18" s="25">
        <f t="shared" si="10"/>
        <v>0.6</v>
      </c>
      <c r="E18" s="26">
        <f t="shared" si="10"/>
        <v>4</v>
      </c>
      <c r="F18" s="24">
        <f t="shared" si="10"/>
        <v>0.4</v>
      </c>
      <c r="G18" s="25">
        <f t="shared" si="10"/>
        <v>2.8</v>
      </c>
      <c r="H18" s="25">
        <f t="shared" si="10"/>
        <v>0.2</v>
      </c>
      <c r="I18" s="26">
        <f t="shared" si="10"/>
        <v>3.4000000000000004</v>
      </c>
      <c r="J18" s="24">
        <f t="shared" si="10"/>
        <v>1</v>
      </c>
      <c r="K18" s="25">
        <f t="shared" si="10"/>
        <v>4.5999999999999996</v>
      </c>
      <c r="L18" s="25">
        <f t="shared" si="10"/>
        <v>0.4</v>
      </c>
      <c r="M18" s="26">
        <f t="shared" si="10"/>
        <v>6</v>
      </c>
      <c r="N18" s="24">
        <f t="shared" si="10"/>
        <v>0</v>
      </c>
      <c r="O18" s="25">
        <f t="shared" si="10"/>
        <v>2.6</v>
      </c>
      <c r="P18" s="25">
        <f t="shared" si="10"/>
        <v>21.6</v>
      </c>
      <c r="Q18" s="26">
        <f t="shared" si="10"/>
        <v>24.200000000000003</v>
      </c>
      <c r="R18" s="49">
        <f>SUM(R9:R12)</f>
        <v>37.6</v>
      </c>
    </row>
    <row r="19" spans="1:18" s="13" customFormat="1">
      <c r="A19" s="23" t="s">
        <v>21</v>
      </c>
      <c r="B19" s="24">
        <f t="shared" ref="B19:Q19" si="11">SUM(B10:B13)</f>
        <v>4</v>
      </c>
      <c r="C19" s="25">
        <f t="shared" si="11"/>
        <v>0.2</v>
      </c>
      <c r="D19" s="25">
        <f t="shared" si="11"/>
        <v>0</v>
      </c>
      <c r="E19" s="26">
        <f t="shared" si="11"/>
        <v>4.2</v>
      </c>
      <c r="F19" s="24">
        <f t="shared" si="11"/>
        <v>0.60000000000000009</v>
      </c>
      <c r="G19" s="25">
        <f t="shared" si="11"/>
        <v>3.1999999999999997</v>
      </c>
      <c r="H19" s="25">
        <f t="shared" si="11"/>
        <v>0.2</v>
      </c>
      <c r="I19" s="26">
        <f t="shared" si="11"/>
        <v>4</v>
      </c>
      <c r="J19" s="24">
        <f t="shared" si="11"/>
        <v>0.60000000000000009</v>
      </c>
      <c r="K19" s="25">
        <f t="shared" si="11"/>
        <v>5.8</v>
      </c>
      <c r="L19" s="25">
        <f t="shared" si="11"/>
        <v>0.4</v>
      </c>
      <c r="M19" s="26">
        <f t="shared" si="11"/>
        <v>6.8</v>
      </c>
      <c r="N19" s="24">
        <f t="shared" si="11"/>
        <v>0</v>
      </c>
      <c r="O19" s="25">
        <f t="shared" si="11"/>
        <v>3</v>
      </c>
      <c r="P19" s="25">
        <f t="shared" si="11"/>
        <v>23.8</v>
      </c>
      <c r="Q19" s="26">
        <f t="shared" si="11"/>
        <v>26.8</v>
      </c>
      <c r="R19" s="49">
        <f>SUM(R10:R13)</f>
        <v>41.8</v>
      </c>
    </row>
    <row r="20" spans="1:18" s="13" customFormat="1">
      <c r="A20" s="23" t="s">
        <v>22</v>
      </c>
      <c r="B20" s="24">
        <f t="shared" ref="B20:Q20" si="12">SUM(B11:B14)</f>
        <v>4</v>
      </c>
      <c r="C20" s="25">
        <f t="shared" si="12"/>
        <v>0</v>
      </c>
      <c r="D20" s="25">
        <f t="shared" si="12"/>
        <v>0</v>
      </c>
      <c r="E20" s="26">
        <f t="shared" si="12"/>
        <v>4</v>
      </c>
      <c r="F20" s="24">
        <f t="shared" si="12"/>
        <v>0.4</v>
      </c>
      <c r="G20" s="25">
        <f t="shared" si="12"/>
        <v>2.6</v>
      </c>
      <c r="H20" s="25">
        <f t="shared" si="12"/>
        <v>0.2</v>
      </c>
      <c r="I20" s="26">
        <f t="shared" si="12"/>
        <v>3.2</v>
      </c>
      <c r="J20" s="24">
        <f t="shared" si="12"/>
        <v>1.2000000000000002</v>
      </c>
      <c r="K20" s="25">
        <f t="shared" si="12"/>
        <v>7.1999999999999993</v>
      </c>
      <c r="L20" s="25">
        <f t="shared" si="12"/>
        <v>0.4</v>
      </c>
      <c r="M20" s="26">
        <f t="shared" si="12"/>
        <v>8.8000000000000007</v>
      </c>
      <c r="N20" s="24">
        <f t="shared" si="12"/>
        <v>0</v>
      </c>
      <c r="O20" s="25">
        <f t="shared" si="12"/>
        <v>3.8</v>
      </c>
      <c r="P20" s="25">
        <f t="shared" si="12"/>
        <v>25.599999999999998</v>
      </c>
      <c r="Q20" s="26">
        <f t="shared" si="12"/>
        <v>29.4</v>
      </c>
      <c r="R20" s="49">
        <f>SUM(R11:R14)</f>
        <v>45.4</v>
      </c>
    </row>
    <row r="21" spans="1:18" s="13" customFormat="1" ht="14" thickBot="1">
      <c r="A21" s="27" t="s">
        <v>23</v>
      </c>
      <c r="B21" s="28">
        <f t="shared" ref="B21:Q21" si="13">SUM(B12:B15)</f>
        <v>2.8000000000000003</v>
      </c>
      <c r="C21" s="29">
        <f t="shared" si="13"/>
        <v>0</v>
      </c>
      <c r="D21" s="29">
        <f t="shared" si="13"/>
        <v>0</v>
      </c>
      <c r="E21" s="30">
        <f t="shared" si="13"/>
        <v>2.8000000000000003</v>
      </c>
      <c r="F21" s="28">
        <f t="shared" si="13"/>
        <v>0.4</v>
      </c>
      <c r="G21" s="29">
        <f t="shared" si="13"/>
        <v>1.4</v>
      </c>
      <c r="H21" s="29">
        <f t="shared" si="13"/>
        <v>0</v>
      </c>
      <c r="I21" s="30">
        <f t="shared" si="13"/>
        <v>1.8</v>
      </c>
      <c r="J21" s="28">
        <f t="shared" si="13"/>
        <v>1</v>
      </c>
      <c r="K21" s="29">
        <f t="shared" si="13"/>
        <v>6.3999999999999995</v>
      </c>
      <c r="L21" s="29">
        <f t="shared" si="13"/>
        <v>0.2</v>
      </c>
      <c r="M21" s="30">
        <f t="shared" si="13"/>
        <v>7.6</v>
      </c>
      <c r="N21" s="28">
        <f t="shared" si="13"/>
        <v>0</v>
      </c>
      <c r="O21" s="29">
        <f t="shared" si="13"/>
        <v>4.8</v>
      </c>
      <c r="P21" s="29">
        <f t="shared" si="13"/>
        <v>22.8</v>
      </c>
      <c r="Q21" s="30">
        <f t="shared" si="13"/>
        <v>27.599999999999998</v>
      </c>
      <c r="R21" s="47">
        <f>SUM(R12:R15)</f>
        <v>39.800000000000004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5.8</v>
      </c>
      <c r="C23" s="36">
        <f t="shared" si="14"/>
        <v>0.4</v>
      </c>
      <c r="D23" s="36">
        <f t="shared" si="14"/>
        <v>0.6</v>
      </c>
      <c r="E23" s="37">
        <f t="shared" si="14"/>
        <v>6.8</v>
      </c>
      <c r="F23" s="35">
        <f t="shared" si="14"/>
        <v>0.8</v>
      </c>
      <c r="G23" s="36">
        <f t="shared" si="14"/>
        <v>4.3999999999999995</v>
      </c>
      <c r="H23" s="36">
        <f t="shared" si="14"/>
        <v>0.2</v>
      </c>
      <c r="I23" s="37">
        <f t="shared" si="14"/>
        <v>5.4</v>
      </c>
      <c r="J23" s="35">
        <f t="shared" si="14"/>
        <v>1.8</v>
      </c>
      <c r="K23" s="36">
        <f t="shared" si="14"/>
        <v>10</v>
      </c>
      <c r="L23" s="36">
        <f t="shared" si="14"/>
        <v>0.60000000000000009</v>
      </c>
      <c r="M23" s="37">
        <f t="shared" si="14"/>
        <v>12.4</v>
      </c>
      <c r="N23" s="35">
        <f t="shared" si="14"/>
        <v>0</v>
      </c>
      <c r="O23" s="36">
        <f t="shared" si="14"/>
        <v>6.6000000000000005</v>
      </c>
      <c r="P23" s="36">
        <f t="shared" si="14"/>
        <v>40.599999999999994</v>
      </c>
      <c r="Q23" s="37">
        <f t="shared" si="14"/>
        <v>47.199999999999996</v>
      </c>
      <c r="R23" s="50">
        <f>SUM(R8:R15)</f>
        <v>71.8</v>
      </c>
    </row>
    <row r="24" spans="1:18">
      <c r="A24" s="23" t="s">
        <v>25</v>
      </c>
      <c r="B24" s="35">
        <f t="shared" ref="B24:Q24" si="15">MAX(B17:B21)</f>
        <v>4</v>
      </c>
      <c r="C24" s="36">
        <f t="shared" si="15"/>
        <v>0.4</v>
      </c>
      <c r="D24" s="36">
        <f t="shared" si="15"/>
        <v>0.6</v>
      </c>
      <c r="E24" s="37">
        <f t="shared" si="15"/>
        <v>4.2</v>
      </c>
      <c r="F24" s="35">
        <f t="shared" si="15"/>
        <v>0.60000000000000009</v>
      </c>
      <c r="G24" s="36">
        <f t="shared" si="15"/>
        <v>3.1999999999999997</v>
      </c>
      <c r="H24" s="36">
        <f t="shared" si="15"/>
        <v>0.2</v>
      </c>
      <c r="I24" s="37">
        <f t="shared" si="15"/>
        <v>4</v>
      </c>
      <c r="J24" s="35">
        <f t="shared" si="15"/>
        <v>1.2000000000000002</v>
      </c>
      <c r="K24" s="36">
        <f t="shared" si="15"/>
        <v>7.1999999999999993</v>
      </c>
      <c r="L24" s="36">
        <f t="shared" si="15"/>
        <v>0.4</v>
      </c>
      <c r="M24" s="37">
        <f t="shared" si="15"/>
        <v>8.8000000000000007</v>
      </c>
      <c r="N24" s="35">
        <f t="shared" si="15"/>
        <v>0</v>
      </c>
      <c r="O24" s="36">
        <f t="shared" si="15"/>
        <v>4.8</v>
      </c>
      <c r="P24" s="36">
        <f t="shared" si="15"/>
        <v>25.599999999999998</v>
      </c>
      <c r="Q24" s="37">
        <f t="shared" si="15"/>
        <v>29.4</v>
      </c>
      <c r="R24" s="50">
        <f>MAX(R17:R21)</f>
        <v>45.4</v>
      </c>
    </row>
    <row r="25" spans="1:18">
      <c r="A25" s="23" t="s">
        <v>26</v>
      </c>
      <c r="B25" s="35">
        <f t="shared" ref="B25:Q25" si="16">SUM(B8:B15)/2</f>
        <v>2.9</v>
      </c>
      <c r="C25" s="36">
        <f t="shared" si="16"/>
        <v>0.2</v>
      </c>
      <c r="D25" s="36">
        <f t="shared" si="16"/>
        <v>0.3</v>
      </c>
      <c r="E25" s="37">
        <f t="shared" si="16"/>
        <v>3.4</v>
      </c>
      <c r="F25" s="35">
        <f t="shared" si="16"/>
        <v>0.4</v>
      </c>
      <c r="G25" s="36">
        <f t="shared" si="16"/>
        <v>2.1999999999999997</v>
      </c>
      <c r="H25" s="36">
        <f t="shared" si="16"/>
        <v>0.1</v>
      </c>
      <c r="I25" s="37">
        <f t="shared" si="16"/>
        <v>2.7</v>
      </c>
      <c r="J25" s="35">
        <f t="shared" si="16"/>
        <v>0.9</v>
      </c>
      <c r="K25" s="36">
        <f t="shared" si="16"/>
        <v>5</v>
      </c>
      <c r="L25" s="36">
        <f t="shared" si="16"/>
        <v>0.30000000000000004</v>
      </c>
      <c r="M25" s="37">
        <f t="shared" si="16"/>
        <v>6.2</v>
      </c>
      <c r="N25" s="35">
        <f t="shared" si="16"/>
        <v>0</v>
      </c>
      <c r="O25" s="36">
        <f t="shared" si="16"/>
        <v>3.3000000000000003</v>
      </c>
      <c r="P25" s="36">
        <f t="shared" si="16"/>
        <v>20.299999999999997</v>
      </c>
      <c r="Q25" s="37">
        <f t="shared" si="16"/>
        <v>23.599999999999998</v>
      </c>
      <c r="R25" s="50">
        <f>SUM(R8:R15)/2</f>
        <v>35.9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8 October 2001</v>
      </c>
      <c r="D28" s="2"/>
      <c r="H28" s="1" t="str">
        <f>cycle!B4</f>
        <v>Wet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82</v>
      </c>
    </row>
    <row r="30" spans="1:18" s="13" customFormat="1" ht="14" thickBot="1">
      <c r="A30" s="8"/>
      <c r="B30" s="9"/>
      <c r="C30" s="10" t="str">
        <f>C5</f>
        <v>Adelaide (N)</v>
      </c>
      <c r="D30" s="11"/>
      <c r="E30" s="12"/>
      <c r="F30" s="9"/>
      <c r="G30" s="10" t="str">
        <f>G5</f>
        <v>John</v>
      </c>
      <c r="H30" s="11"/>
      <c r="I30" s="12"/>
      <c r="J30" s="9"/>
      <c r="K30" s="10" t="str">
        <f>K5</f>
        <v>Adelaide (S)</v>
      </c>
      <c r="L30" s="11"/>
      <c r="M30" s="12"/>
      <c r="N30" s="9"/>
      <c r="O30" s="10" t="str">
        <f>O5</f>
        <v>Riddiford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0</v>
      </c>
      <c r="C33" s="25">
        <v>0</v>
      </c>
      <c r="D33" s="25">
        <v>0</v>
      </c>
      <c r="E33" s="26">
        <f t="shared" ref="E33:E40" si="17">SUM(B33:D33)</f>
        <v>0</v>
      </c>
      <c r="F33" s="24">
        <v>0</v>
      </c>
      <c r="G33" s="25">
        <v>0</v>
      </c>
      <c r="H33" s="25">
        <v>0</v>
      </c>
      <c r="I33" s="26">
        <f t="shared" ref="I33:I40" si="18">SUM(F33:H33)</f>
        <v>0</v>
      </c>
      <c r="J33" s="24">
        <v>0</v>
      </c>
      <c r="K33" s="25">
        <v>0</v>
      </c>
      <c r="L33" s="25">
        <v>0</v>
      </c>
      <c r="M33" s="26">
        <f t="shared" ref="M33:M40" si="19">SUM(J33:L33)</f>
        <v>0</v>
      </c>
      <c r="N33" s="24">
        <v>0</v>
      </c>
      <c r="O33" s="25">
        <v>0</v>
      </c>
      <c r="P33" s="25">
        <v>4</v>
      </c>
      <c r="Q33" s="26">
        <f t="shared" ref="Q33:Q40" si="20">SUM(N33:P33)</f>
        <v>4</v>
      </c>
      <c r="R33" s="49">
        <f>E33+I33+M33+Q33</f>
        <v>4</v>
      </c>
    </row>
    <row r="34" spans="1:18" s="13" customFormat="1">
      <c r="A34" s="23" t="s">
        <v>12</v>
      </c>
      <c r="B34" s="24">
        <v>1</v>
      </c>
      <c r="C34" s="25">
        <v>0</v>
      </c>
      <c r="D34" s="25">
        <v>1</v>
      </c>
      <c r="E34" s="26">
        <f t="shared" si="17"/>
        <v>2</v>
      </c>
      <c r="F34" s="24">
        <v>0</v>
      </c>
      <c r="G34" s="25">
        <v>0</v>
      </c>
      <c r="H34" s="25">
        <v>0</v>
      </c>
      <c r="I34" s="26">
        <f t="shared" si="18"/>
        <v>0</v>
      </c>
      <c r="J34" s="24">
        <v>1</v>
      </c>
      <c r="K34" s="25">
        <v>0</v>
      </c>
      <c r="L34" s="25">
        <v>0</v>
      </c>
      <c r="M34" s="26">
        <f t="shared" si="19"/>
        <v>1</v>
      </c>
      <c r="N34" s="24">
        <v>0</v>
      </c>
      <c r="O34" s="25">
        <v>0</v>
      </c>
      <c r="P34" s="25">
        <v>1</v>
      </c>
      <c r="Q34" s="26">
        <f t="shared" si="20"/>
        <v>1</v>
      </c>
      <c r="R34" s="49">
        <f t="shared" ref="R34:R40" si="21">E34+I34+M34+Q34</f>
        <v>4</v>
      </c>
    </row>
    <row r="35" spans="1:18" s="13" customFormat="1">
      <c r="A35" s="23" t="s">
        <v>13</v>
      </c>
      <c r="B35" s="24">
        <v>1</v>
      </c>
      <c r="C35" s="25">
        <v>0</v>
      </c>
      <c r="D35" s="25">
        <v>0</v>
      </c>
      <c r="E35" s="26">
        <f t="shared" si="17"/>
        <v>1</v>
      </c>
      <c r="F35" s="24">
        <v>0</v>
      </c>
      <c r="G35" s="25">
        <v>0</v>
      </c>
      <c r="H35" s="25">
        <v>0</v>
      </c>
      <c r="I35" s="26">
        <f t="shared" si="18"/>
        <v>0</v>
      </c>
      <c r="J35" s="24">
        <v>0</v>
      </c>
      <c r="K35" s="25">
        <v>1</v>
      </c>
      <c r="L35" s="25">
        <v>0</v>
      </c>
      <c r="M35" s="26">
        <f t="shared" si="19"/>
        <v>1</v>
      </c>
      <c r="N35" s="24">
        <v>0</v>
      </c>
      <c r="O35" s="25">
        <v>1</v>
      </c>
      <c r="P35" s="25">
        <v>5</v>
      </c>
      <c r="Q35" s="26">
        <f t="shared" si="20"/>
        <v>6</v>
      </c>
      <c r="R35" s="49">
        <f t="shared" si="21"/>
        <v>8</v>
      </c>
    </row>
    <row r="36" spans="1:18" s="13" customFormat="1">
      <c r="A36" s="23" t="s">
        <v>14</v>
      </c>
      <c r="B36" s="24">
        <v>1</v>
      </c>
      <c r="C36" s="25">
        <v>0</v>
      </c>
      <c r="D36" s="25">
        <v>0</v>
      </c>
      <c r="E36" s="26">
        <f t="shared" si="17"/>
        <v>1</v>
      </c>
      <c r="F36" s="24">
        <v>1</v>
      </c>
      <c r="G36" s="25">
        <v>2</v>
      </c>
      <c r="H36" s="25">
        <v>0</v>
      </c>
      <c r="I36" s="26">
        <f t="shared" si="18"/>
        <v>3</v>
      </c>
      <c r="J36" s="24">
        <v>1</v>
      </c>
      <c r="K36" s="25">
        <v>1</v>
      </c>
      <c r="L36" s="25">
        <v>0</v>
      </c>
      <c r="M36" s="26">
        <f t="shared" si="19"/>
        <v>2</v>
      </c>
      <c r="N36" s="24">
        <v>0</v>
      </c>
      <c r="O36" s="25">
        <v>1</v>
      </c>
      <c r="P36" s="25">
        <v>1</v>
      </c>
      <c r="Q36" s="26">
        <f t="shared" si="20"/>
        <v>2</v>
      </c>
      <c r="R36" s="49">
        <f t="shared" si="21"/>
        <v>8</v>
      </c>
    </row>
    <row r="37" spans="1:18" s="13" customFormat="1">
      <c r="A37" s="23" t="s">
        <v>15</v>
      </c>
      <c r="B37" s="24">
        <v>1</v>
      </c>
      <c r="C37" s="25">
        <v>0</v>
      </c>
      <c r="D37" s="25">
        <v>0</v>
      </c>
      <c r="E37" s="26">
        <f t="shared" si="17"/>
        <v>1</v>
      </c>
      <c r="F37" s="24">
        <v>0</v>
      </c>
      <c r="G37" s="25">
        <v>0</v>
      </c>
      <c r="H37" s="25">
        <v>0</v>
      </c>
      <c r="I37" s="26">
        <f t="shared" si="18"/>
        <v>0</v>
      </c>
      <c r="J37" s="24">
        <v>0</v>
      </c>
      <c r="K37" s="25">
        <v>1</v>
      </c>
      <c r="L37" s="25">
        <v>0</v>
      </c>
      <c r="M37" s="26">
        <f t="shared" si="19"/>
        <v>1</v>
      </c>
      <c r="N37" s="24">
        <v>0</v>
      </c>
      <c r="O37" s="25">
        <v>1</v>
      </c>
      <c r="P37" s="25">
        <v>11</v>
      </c>
      <c r="Q37" s="26">
        <f t="shared" si="20"/>
        <v>12</v>
      </c>
      <c r="R37" s="49">
        <f t="shared" si="21"/>
        <v>14</v>
      </c>
    </row>
    <row r="38" spans="1:18" s="13" customFormat="1">
      <c r="A38" s="23" t="s">
        <v>16</v>
      </c>
      <c r="B38" s="24">
        <v>1</v>
      </c>
      <c r="C38" s="25">
        <v>0</v>
      </c>
      <c r="D38" s="25">
        <v>0</v>
      </c>
      <c r="E38" s="26">
        <f t="shared" si="17"/>
        <v>1</v>
      </c>
      <c r="F38" s="24">
        <v>1</v>
      </c>
      <c r="G38" s="25">
        <v>0</v>
      </c>
      <c r="H38" s="25">
        <v>0</v>
      </c>
      <c r="I38" s="26">
        <f t="shared" si="18"/>
        <v>1</v>
      </c>
      <c r="J38" s="24">
        <v>0</v>
      </c>
      <c r="K38" s="25">
        <v>2</v>
      </c>
      <c r="L38" s="25">
        <v>0</v>
      </c>
      <c r="M38" s="26">
        <f t="shared" si="19"/>
        <v>2</v>
      </c>
      <c r="N38" s="24">
        <v>0</v>
      </c>
      <c r="O38" s="25">
        <v>1</v>
      </c>
      <c r="P38" s="25">
        <v>4</v>
      </c>
      <c r="Q38" s="26">
        <f t="shared" si="20"/>
        <v>5</v>
      </c>
      <c r="R38" s="49">
        <f t="shared" si="21"/>
        <v>9</v>
      </c>
    </row>
    <row r="39" spans="1:18" s="13" customFormat="1">
      <c r="A39" s="23" t="s">
        <v>17</v>
      </c>
      <c r="B39" s="24">
        <v>1</v>
      </c>
      <c r="C39" s="25">
        <v>0</v>
      </c>
      <c r="D39" s="25">
        <v>0</v>
      </c>
      <c r="E39" s="26">
        <f t="shared" si="17"/>
        <v>1</v>
      </c>
      <c r="F39" s="24">
        <v>0</v>
      </c>
      <c r="G39" s="25">
        <v>0</v>
      </c>
      <c r="H39" s="25">
        <v>0</v>
      </c>
      <c r="I39" s="26">
        <f t="shared" si="18"/>
        <v>0</v>
      </c>
      <c r="J39" s="24">
        <v>1</v>
      </c>
      <c r="K39" s="25">
        <v>1</v>
      </c>
      <c r="L39" s="25">
        <v>0</v>
      </c>
      <c r="M39" s="26">
        <f t="shared" si="19"/>
        <v>2</v>
      </c>
      <c r="N39" s="24">
        <v>0</v>
      </c>
      <c r="O39" s="25">
        <v>1</v>
      </c>
      <c r="P39" s="25">
        <v>5</v>
      </c>
      <c r="Q39" s="26">
        <f t="shared" si="20"/>
        <v>6</v>
      </c>
      <c r="R39" s="49">
        <f t="shared" si="21"/>
        <v>9</v>
      </c>
    </row>
    <row r="40" spans="1:18" s="13" customFormat="1">
      <c r="A40" s="23" t="s">
        <v>18</v>
      </c>
      <c r="B40" s="24">
        <v>1</v>
      </c>
      <c r="C40" s="25">
        <v>0</v>
      </c>
      <c r="D40" s="25">
        <v>0</v>
      </c>
      <c r="E40" s="26">
        <f t="shared" si="17"/>
        <v>1</v>
      </c>
      <c r="F40" s="24">
        <v>0</v>
      </c>
      <c r="G40" s="25">
        <v>0</v>
      </c>
      <c r="H40" s="25">
        <v>0</v>
      </c>
      <c r="I40" s="26">
        <f t="shared" si="18"/>
        <v>0</v>
      </c>
      <c r="J40" s="24">
        <v>0</v>
      </c>
      <c r="K40" s="25">
        <v>0</v>
      </c>
      <c r="L40" s="25">
        <v>0</v>
      </c>
      <c r="M40" s="26">
        <f t="shared" si="19"/>
        <v>0</v>
      </c>
      <c r="N40" s="24">
        <v>0</v>
      </c>
      <c r="O40" s="25">
        <v>3</v>
      </c>
      <c r="P40" s="25">
        <v>5</v>
      </c>
      <c r="Q40" s="26">
        <f t="shared" si="20"/>
        <v>8</v>
      </c>
      <c r="R40" s="49">
        <f t="shared" si="21"/>
        <v>9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9"/>
    </row>
    <row r="42" spans="1:18" s="13" customFormat="1" ht="14" hidden="1" thickBot="1">
      <c r="A42" s="23" t="s">
        <v>19</v>
      </c>
      <c r="B42" s="24">
        <f t="shared" ref="B42:Q42" si="22">SUM(B33:B36)</f>
        <v>3</v>
      </c>
      <c r="C42" s="25">
        <f t="shared" si="22"/>
        <v>0</v>
      </c>
      <c r="D42" s="25">
        <f t="shared" si="22"/>
        <v>1</v>
      </c>
      <c r="E42" s="26">
        <f t="shared" si="22"/>
        <v>4</v>
      </c>
      <c r="F42" s="24">
        <f t="shared" si="22"/>
        <v>1</v>
      </c>
      <c r="G42" s="25">
        <f t="shared" si="22"/>
        <v>2</v>
      </c>
      <c r="H42" s="25">
        <f t="shared" si="22"/>
        <v>0</v>
      </c>
      <c r="I42" s="26">
        <f t="shared" si="22"/>
        <v>3</v>
      </c>
      <c r="J42" s="24">
        <f t="shared" si="22"/>
        <v>2</v>
      </c>
      <c r="K42" s="25">
        <f t="shared" si="22"/>
        <v>2</v>
      </c>
      <c r="L42" s="25">
        <f t="shared" si="22"/>
        <v>0</v>
      </c>
      <c r="M42" s="26">
        <f t="shared" si="22"/>
        <v>4</v>
      </c>
      <c r="N42" s="24">
        <f t="shared" si="22"/>
        <v>0</v>
      </c>
      <c r="O42" s="25">
        <f t="shared" si="22"/>
        <v>2</v>
      </c>
      <c r="P42" s="25">
        <f t="shared" si="22"/>
        <v>11</v>
      </c>
      <c r="Q42" s="26">
        <f t="shared" si="22"/>
        <v>13</v>
      </c>
      <c r="R42" s="49">
        <f>SUM(R33:R36)</f>
        <v>24</v>
      </c>
    </row>
    <row r="43" spans="1:18" s="13" customFormat="1" ht="14" hidden="1" thickBot="1">
      <c r="A43" s="23" t="s">
        <v>20</v>
      </c>
      <c r="B43" s="24">
        <f t="shared" ref="B43:Q43" si="23">SUM(B34:B37)</f>
        <v>4</v>
      </c>
      <c r="C43" s="25">
        <f t="shared" si="23"/>
        <v>0</v>
      </c>
      <c r="D43" s="25">
        <f t="shared" si="23"/>
        <v>1</v>
      </c>
      <c r="E43" s="26">
        <f t="shared" si="23"/>
        <v>5</v>
      </c>
      <c r="F43" s="24">
        <f t="shared" si="23"/>
        <v>1</v>
      </c>
      <c r="G43" s="25">
        <f t="shared" si="23"/>
        <v>2</v>
      </c>
      <c r="H43" s="25">
        <f t="shared" si="23"/>
        <v>0</v>
      </c>
      <c r="I43" s="26">
        <f t="shared" si="23"/>
        <v>3</v>
      </c>
      <c r="J43" s="24">
        <f t="shared" si="23"/>
        <v>2</v>
      </c>
      <c r="K43" s="25">
        <f t="shared" si="23"/>
        <v>3</v>
      </c>
      <c r="L43" s="25">
        <f t="shared" si="23"/>
        <v>0</v>
      </c>
      <c r="M43" s="26">
        <f t="shared" si="23"/>
        <v>5</v>
      </c>
      <c r="N43" s="24">
        <f t="shared" si="23"/>
        <v>0</v>
      </c>
      <c r="O43" s="25">
        <f t="shared" si="23"/>
        <v>3</v>
      </c>
      <c r="P43" s="25">
        <f t="shared" si="23"/>
        <v>18</v>
      </c>
      <c r="Q43" s="26">
        <f t="shared" si="23"/>
        <v>21</v>
      </c>
      <c r="R43" s="49">
        <f>SUM(R34:R37)</f>
        <v>34</v>
      </c>
    </row>
    <row r="44" spans="1:18" s="13" customFormat="1" ht="14" hidden="1" thickBot="1">
      <c r="A44" s="23" t="s">
        <v>21</v>
      </c>
      <c r="B44" s="24">
        <f t="shared" ref="B44:Q44" si="24">SUM(B35:B38)</f>
        <v>4</v>
      </c>
      <c r="C44" s="25">
        <f t="shared" si="24"/>
        <v>0</v>
      </c>
      <c r="D44" s="25">
        <f t="shared" si="24"/>
        <v>0</v>
      </c>
      <c r="E44" s="26">
        <f t="shared" si="24"/>
        <v>4</v>
      </c>
      <c r="F44" s="24">
        <f t="shared" si="24"/>
        <v>2</v>
      </c>
      <c r="G44" s="25">
        <f t="shared" si="24"/>
        <v>2</v>
      </c>
      <c r="H44" s="25">
        <f t="shared" si="24"/>
        <v>0</v>
      </c>
      <c r="I44" s="26">
        <f t="shared" si="24"/>
        <v>4</v>
      </c>
      <c r="J44" s="24">
        <f t="shared" si="24"/>
        <v>1</v>
      </c>
      <c r="K44" s="25">
        <f t="shared" si="24"/>
        <v>5</v>
      </c>
      <c r="L44" s="25">
        <f t="shared" si="24"/>
        <v>0</v>
      </c>
      <c r="M44" s="26">
        <f t="shared" si="24"/>
        <v>6</v>
      </c>
      <c r="N44" s="24">
        <f t="shared" si="24"/>
        <v>0</v>
      </c>
      <c r="O44" s="25">
        <f t="shared" si="24"/>
        <v>4</v>
      </c>
      <c r="P44" s="25">
        <f t="shared" si="24"/>
        <v>21</v>
      </c>
      <c r="Q44" s="26">
        <f t="shared" si="24"/>
        <v>25</v>
      </c>
      <c r="R44" s="49">
        <f>SUM(R35:R38)</f>
        <v>39</v>
      </c>
    </row>
    <row r="45" spans="1:18" s="13" customFormat="1" ht="14" hidden="1" thickBot="1">
      <c r="A45" s="23" t="s">
        <v>22</v>
      </c>
      <c r="B45" s="24">
        <f t="shared" ref="B45:Q45" si="25">SUM(B36:B39)</f>
        <v>4</v>
      </c>
      <c r="C45" s="25">
        <f t="shared" si="25"/>
        <v>0</v>
      </c>
      <c r="D45" s="25">
        <f t="shared" si="25"/>
        <v>0</v>
      </c>
      <c r="E45" s="26">
        <f t="shared" si="25"/>
        <v>4</v>
      </c>
      <c r="F45" s="24">
        <f t="shared" si="25"/>
        <v>2</v>
      </c>
      <c r="G45" s="25">
        <f t="shared" si="25"/>
        <v>2</v>
      </c>
      <c r="H45" s="25">
        <f t="shared" si="25"/>
        <v>0</v>
      </c>
      <c r="I45" s="26">
        <f t="shared" si="25"/>
        <v>4</v>
      </c>
      <c r="J45" s="24">
        <f t="shared" si="25"/>
        <v>2</v>
      </c>
      <c r="K45" s="25">
        <f t="shared" si="25"/>
        <v>5</v>
      </c>
      <c r="L45" s="25">
        <f t="shared" si="25"/>
        <v>0</v>
      </c>
      <c r="M45" s="26">
        <f t="shared" si="25"/>
        <v>7</v>
      </c>
      <c r="N45" s="24">
        <f t="shared" si="25"/>
        <v>0</v>
      </c>
      <c r="O45" s="25">
        <f t="shared" si="25"/>
        <v>4</v>
      </c>
      <c r="P45" s="25">
        <f t="shared" si="25"/>
        <v>21</v>
      </c>
      <c r="Q45" s="26">
        <f t="shared" si="25"/>
        <v>25</v>
      </c>
      <c r="R45" s="49">
        <f>SUM(R36:R39)</f>
        <v>40</v>
      </c>
    </row>
    <row r="46" spans="1:18" s="13" customFormat="1" ht="14" hidden="1" thickBot="1">
      <c r="A46" s="27" t="s">
        <v>23</v>
      </c>
      <c r="B46" s="28">
        <f t="shared" ref="B46:Q46" si="26">SUM(B37:B40)</f>
        <v>4</v>
      </c>
      <c r="C46" s="29">
        <f t="shared" si="26"/>
        <v>0</v>
      </c>
      <c r="D46" s="29">
        <f t="shared" si="26"/>
        <v>0</v>
      </c>
      <c r="E46" s="30">
        <f t="shared" si="26"/>
        <v>4</v>
      </c>
      <c r="F46" s="28">
        <f t="shared" si="26"/>
        <v>1</v>
      </c>
      <c r="G46" s="29">
        <f t="shared" si="26"/>
        <v>0</v>
      </c>
      <c r="H46" s="29">
        <f t="shared" si="26"/>
        <v>0</v>
      </c>
      <c r="I46" s="30">
        <f t="shared" si="26"/>
        <v>1</v>
      </c>
      <c r="J46" s="28">
        <f t="shared" si="26"/>
        <v>1</v>
      </c>
      <c r="K46" s="29">
        <f t="shared" si="26"/>
        <v>4</v>
      </c>
      <c r="L46" s="29">
        <f t="shared" si="26"/>
        <v>0</v>
      </c>
      <c r="M46" s="30">
        <f t="shared" si="26"/>
        <v>5</v>
      </c>
      <c r="N46" s="28">
        <f t="shared" si="26"/>
        <v>0</v>
      </c>
      <c r="O46" s="29">
        <f t="shared" si="26"/>
        <v>6</v>
      </c>
      <c r="P46" s="29">
        <f t="shared" si="26"/>
        <v>25</v>
      </c>
      <c r="Q46" s="30">
        <f t="shared" si="26"/>
        <v>31</v>
      </c>
      <c r="R46" s="47">
        <f>SUM(R37:R40)</f>
        <v>41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7</v>
      </c>
      <c r="C48" s="36">
        <f t="shared" si="27"/>
        <v>0</v>
      </c>
      <c r="D48" s="36">
        <f t="shared" si="27"/>
        <v>1</v>
      </c>
      <c r="E48" s="37">
        <f t="shared" si="27"/>
        <v>8</v>
      </c>
      <c r="F48" s="35">
        <f t="shared" si="27"/>
        <v>2</v>
      </c>
      <c r="G48" s="36">
        <f t="shared" si="27"/>
        <v>2</v>
      </c>
      <c r="H48" s="36">
        <f t="shared" si="27"/>
        <v>0</v>
      </c>
      <c r="I48" s="37">
        <f t="shared" si="27"/>
        <v>4</v>
      </c>
      <c r="J48" s="35">
        <f t="shared" si="27"/>
        <v>3</v>
      </c>
      <c r="K48" s="36">
        <f t="shared" si="27"/>
        <v>6</v>
      </c>
      <c r="L48" s="36">
        <f t="shared" si="27"/>
        <v>0</v>
      </c>
      <c r="M48" s="37">
        <f t="shared" si="27"/>
        <v>9</v>
      </c>
      <c r="N48" s="35">
        <f t="shared" si="27"/>
        <v>0</v>
      </c>
      <c r="O48" s="36">
        <f t="shared" si="27"/>
        <v>8</v>
      </c>
      <c r="P48" s="36">
        <f t="shared" si="27"/>
        <v>36</v>
      </c>
      <c r="Q48" s="37">
        <f t="shared" si="27"/>
        <v>44</v>
      </c>
      <c r="R48" s="50">
        <f>SUM(R33:R40)</f>
        <v>65</v>
      </c>
    </row>
    <row r="49" spans="1:18">
      <c r="A49" s="23" t="s">
        <v>25</v>
      </c>
      <c r="B49" s="35">
        <f t="shared" ref="B49:Q49" si="28">MAX(B42:B46)</f>
        <v>4</v>
      </c>
      <c r="C49" s="36">
        <f t="shared" si="28"/>
        <v>0</v>
      </c>
      <c r="D49" s="36">
        <f t="shared" si="28"/>
        <v>1</v>
      </c>
      <c r="E49" s="37">
        <f t="shared" si="28"/>
        <v>5</v>
      </c>
      <c r="F49" s="35">
        <f t="shared" si="28"/>
        <v>2</v>
      </c>
      <c r="G49" s="36">
        <f t="shared" si="28"/>
        <v>2</v>
      </c>
      <c r="H49" s="36">
        <f t="shared" si="28"/>
        <v>0</v>
      </c>
      <c r="I49" s="37">
        <f t="shared" si="28"/>
        <v>4</v>
      </c>
      <c r="J49" s="35">
        <f t="shared" si="28"/>
        <v>2</v>
      </c>
      <c r="K49" s="36">
        <f t="shared" si="28"/>
        <v>5</v>
      </c>
      <c r="L49" s="36">
        <f t="shared" si="28"/>
        <v>0</v>
      </c>
      <c r="M49" s="37">
        <f t="shared" si="28"/>
        <v>7</v>
      </c>
      <c r="N49" s="35">
        <f t="shared" si="28"/>
        <v>0</v>
      </c>
      <c r="O49" s="36">
        <f t="shared" si="28"/>
        <v>6</v>
      </c>
      <c r="P49" s="36">
        <f t="shared" si="28"/>
        <v>25</v>
      </c>
      <c r="Q49" s="37">
        <f t="shared" si="28"/>
        <v>31</v>
      </c>
      <c r="R49" s="50">
        <f>MAX(R42:R46)</f>
        <v>41</v>
      </c>
    </row>
    <row r="50" spans="1:18">
      <c r="A50" s="23" t="s">
        <v>26</v>
      </c>
      <c r="B50" s="35">
        <f t="shared" ref="B50:Q50" si="29">SUM(B33:B40)/2</f>
        <v>3.5</v>
      </c>
      <c r="C50" s="36">
        <f t="shared" si="29"/>
        <v>0</v>
      </c>
      <c r="D50" s="36">
        <f t="shared" si="29"/>
        <v>0.5</v>
      </c>
      <c r="E50" s="37">
        <f t="shared" si="29"/>
        <v>4</v>
      </c>
      <c r="F50" s="35">
        <f t="shared" si="29"/>
        <v>1</v>
      </c>
      <c r="G50" s="36">
        <f t="shared" si="29"/>
        <v>1</v>
      </c>
      <c r="H50" s="36">
        <f t="shared" si="29"/>
        <v>0</v>
      </c>
      <c r="I50" s="37">
        <f t="shared" si="29"/>
        <v>2</v>
      </c>
      <c r="J50" s="35">
        <f t="shared" si="29"/>
        <v>1.5</v>
      </c>
      <c r="K50" s="36">
        <f t="shared" si="29"/>
        <v>3</v>
      </c>
      <c r="L50" s="36">
        <f t="shared" si="29"/>
        <v>0</v>
      </c>
      <c r="M50" s="37">
        <f t="shared" si="29"/>
        <v>4.5</v>
      </c>
      <c r="N50" s="35">
        <f t="shared" si="29"/>
        <v>0</v>
      </c>
      <c r="O50" s="36">
        <f t="shared" si="29"/>
        <v>4</v>
      </c>
      <c r="P50" s="36">
        <f t="shared" si="29"/>
        <v>18</v>
      </c>
      <c r="Q50" s="37">
        <f t="shared" si="29"/>
        <v>22</v>
      </c>
      <c r="R50" s="50">
        <f>SUM(R33:R40)/2</f>
        <v>32.5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9 October 2001</v>
      </c>
      <c r="D53" s="2"/>
      <c r="H53" s="1" t="str">
        <f>cycle!B5</f>
        <v>Wet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82</v>
      </c>
    </row>
    <row r="55" spans="1:18" s="13" customFormat="1" ht="14" thickBot="1">
      <c r="A55" s="8"/>
      <c r="B55" s="9"/>
      <c r="C55" s="10" t="str">
        <f>C30</f>
        <v>Adelaide (N)</v>
      </c>
      <c r="D55" s="11"/>
      <c r="E55" s="12"/>
      <c r="F55" s="9"/>
      <c r="G55" s="10" t="str">
        <f>G30</f>
        <v>John</v>
      </c>
      <c r="H55" s="11"/>
      <c r="I55" s="12"/>
      <c r="J55" s="9"/>
      <c r="K55" s="10" t="str">
        <f>K30</f>
        <v>Adelaide (S)</v>
      </c>
      <c r="L55" s="11"/>
      <c r="M55" s="12"/>
      <c r="N55" s="9"/>
      <c r="O55" s="10" t="str">
        <f>O30</f>
        <v>Riddiford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0</v>
      </c>
      <c r="C58" s="25">
        <v>0</v>
      </c>
      <c r="D58" s="25">
        <v>0</v>
      </c>
      <c r="E58" s="26">
        <f t="shared" ref="E58:E65" si="30">SUM(B58:D58)</f>
        <v>0</v>
      </c>
      <c r="F58" s="24">
        <v>0</v>
      </c>
      <c r="G58" s="25">
        <v>1</v>
      </c>
      <c r="H58" s="25">
        <v>0</v>
      </c>
      <c r="I58" s="26">
        <f t="shared" ref="I58:I65" si="31">SUM(F58:H58)</f>
        <v>1</v>
      </c>
      <c r="J58" s="24">
        <v>0</v>
      </c>
      <c r="K58" s="25">
        <v>0</v>
      </c>
      <c r="L58" s="25">
        <v>0</v>
      </c>
      <c r="M58" s="26">
        <f t="shared" ref="M58:M65" si="32">SUM(J58:L58)</f>
        <v>0</v>
      </c>
      <c r="N58" s="24">
        <v>0</v>
      </c>
      <c r="O58" s="25">
        <v>0</v>
      </c>
      <c r="P58" s="25">
        <v>3</v>
      </c>
      <c r="Q58" s="26">
        <f t="shared" ref="Q58:Q65" si="33">SUM(N58:P58)</f>
        <v>3</v>
      </c>
      <c r="R58" s="49">
        <f>E58+I58+M58+Q58</f>
        <v>4</v>
      </c>
    </row>
    <row r="59" spans="1:18" s="13" customFormat="1">
      <c r="A59" s="23" t="s">
        <v>12</v>
      </c>
      <c r="B59" s="24">
        <v>0</v>
      </c>
      <c r="C59" s="25">
        <v>0</v>
      </c>
      <c r="D59" s="25">
        <v>0</v>
      </c>
      <c r="E59" s="26">
        <f t="shared" si="30"/>
        <v>0</v>
      </c>
      <c r="F59" s="24">
        <v>0</v>
      </c>
      <c r="G59" s="25">
        <v>0</v>
      </c>
      <c r="H59" s="25">
        <v>0</v>
      </c>
      <c r="I59" s="26">
        <f t="shared" si="31"/>
        <v>0</v>
      </c>
      <c r="J59" s="24">
        <v>0</v>
      </c>
      <c r="K59" s="25">
        <v>0</v>
      </c>
      <c r="L59" s="25">
        <v>1</v>
      </c>
      <c r="M59" s="26">
        <f t="shared" si="32"/>
        <v>1</v>
      </c>
      <c r="N59" s="24">
        <v>0</v>
      </c>
      <c r="O59" s="25">
        <v>0</v>
      </c>
      <c r="P59" s="25">
        <v>3</v>
      </c>
      <c r="Q59" s="26">
        <f t="shared" si="33"/>
        <v>3</v>
      </c>
      <c r="R59" s="49">
        <f t="shared" ref="R59:R65" si="34">E59+I59+M59+Q59</f>
        <v>4</v>
      </c>
    </row>
    <row r="60" spans="1:18" s="13" customFormat="1">
      <c r="A60" s="23" t="s">
        <v>13</v>
      </c>
      <c r="B60" s="24">
        <v>0</v>
      </c>
      <c r="C60" s="25">
        <v>0</v>
      </c>
      <c r="D60" s="25">
        <v>0</v>
      </c>
      <c r="E60" s="26">
        <f t="shared" si="30"/>
        <v>0</v>
      </c>
      <c r="F60" s="24">
        <v>0</v>
      </c>
      <c r="G60" s="25">
        <v>1</v>
      </c>
      <c r="H60" s="25">
        <v>0</v>
      </c>
      <c r="I60" s="26">
        <f t="shared" si="31"/>
        <v>1</v>
      </c>
      <c r="J60" s="24">
        <v>0</v>
      </c>
      <c r="K60" s="25">
        <v>1</v>
      </c>
      <c r="L60" s="25">
        <v>0</v>
      </c>
      <c r="M60" s="26">
        <f t="shared" si="32"/>
        <v>1</v>
      </c>
      <c r="N60" s="24">
        <v>0</v>
      </c>
      <c r="O60" s="25">
        <v>0</v>
      </c>
      <c r="P60" s="25">
        <v>5</v>
      </c>
      <c r="Q60" s="26">
        <f t="shared" si="33"/>
        <v>5</v>
      </c>
      <c r="R60" s="49">
        <f t="shared" si="34"/>
        <v>7</v>
      </c>
    </row>
    <row r="61" spans="1:18" s="13" customFormat="1">
      <c r="A61" s="23" t="s">
        <v>14</v>
      </c>
      <c r="B61" s="24">
        <v>0</v>
      </c>
      <c r="C61" s="25">
        <v>0</v>
      </c>
      <c r="D61" s="25">
        <v>0</v>
      </c>
      <c r="E61" s="26">
        <f t="shared" si="30"/>
        <v>0</v>
      </c>
      <c r="F61" s="24">
        <v>0</v>
      </c>
      <c r="G61" s="25">
        <v>2</v>
      </c>
      <c r="H61" s="25">
        <v>0</v>
      </c>
      <c r="I61" s="26">
        <f t="shared" si="31"/>
        <v>2</v>
      </c>
      <c r="J61" s="24">
        <v>1</v>
      </c>
      <c r="K61" s="25">
        <v>1</v>
      </c>
      <c r="L61" s="25">
        <v>1</v>
      </c>
      <c r="M61" s="26">
        <f t="shared" si="32"/>
        <v>3</v>
      </c>
      <c r="N61" s="24">
        <v>0</v>
      </c>
      <c r="O61" s="25">
        <v>0</v>
      </c>
      <c r="P61" s="25">
        <v>14</v>
      </c>
      <c r="Q61" s="26">
        <f t="shared" si="33"/>
        <v>14</v>
      </c>
      <c r="R61" s="49">
        <f t="shared" si="34"/>
        <v>19</v>
      </c>
    </row>
    <row r="62" spans="1:18" s="13" customFormat="1">
      <c r="A62" s="23" t="s">
        <v>15</v>
      </c>
      <c r="B62" s="24">
        <v>0</v>
      </c>
      <c r="C62" s="25">
        <v>0</v>
      </c>
      <c r="D62" s="25">
        <v>0</v>
      </c>
      <c r="E62" s="26">
        <f t="shared" si="30"/>
        <v>0</v>
      </c>
      <c r="F62" s="24">
        <v>0</v>
      </c>
      <c r="G62" s="25">
        <v>0</v>
      </c>
      <c r="H62" s="25">
        <v>0</v>
      </c>
      <c r="I62" s="26">
        <f t="shared" si="31"/>
        <v>0</v>
      </c>
      <c r="J62" s="24">
        <v>0</v>
      </c>
      <c r="K62" s="25">
        <v>1</v>
      </c>
      <c r="L62" s="25">
        <v>0</v>
      </c>
      <c r="M62" s="26">
        <f t="shared" si="32"/>
        <v>1</v>
      </c>
      <c r="N62" s="24">
        <v>0</v>
      </c>
      <c r="O62" s="25">
        <v>1</v>
      </c>
      <c r="P62" s="25">
        <v>6</v>
      </c>
      <c r="Q62" s="26">
        <f t="shared" si="33"/>
        <v>7</v>
      </c>
      <c r="R62" s="49">
        <f t="shared" si="34"/>
        <v>8</v>
      </c>
    </row>
    <row r="63" spans="1:18" s="13" customFormat="1">
      <c r="A63" s="23" t="s">
        <v>16</v>
      </c>
      <c r="B63" s="24">
        <v>1</v>
      </c>
      <c r="C63" s="25">
        <v>0</v>
      </c>
      <c r="D63" s="25">
        <v>0</v>
      </c>
      <c r="E63" s="26">
        <f t="shared" si="30"/>
        <v>1</v>
      </c>
      <c r="F63" s="24">
        <v>0</v>
      </c>
      <c r="G63" s="25">
        <v>0</v>
      </c>
      <c r="H63" s="25">
        <v>0</v>
      </c>
      <c r="I63" s="26">
        <f t="shared" si="31"/>
        <v>0</v>
      </c>
      <c r="J63" s="24">
        <v>0</v>
      </c>
      <c r="K63" s="25">
        <v>2</v>
      </c>
      <c r="L63" s="25">
        <v>1</v>
      </c>
      <c r="M63" s="26">
        <f t="shared" si="32"/>
        <v>3</v>
      </c>
      <c r="N63" s="24">
        <v>0</v>
      </c>
      <c r="O63" s="25">
        <v>0</v>
      </c>
      <c r="P63" s="25">
        <v>3</v>
      </c>
      <c r="Q63" s="26">
        <f t="shared" si="33"/>
        <v>3</v>
      </c>
      <c r="R63" s="49">
        <f t="shared" si="34"/>
        <v>7</v>
      </c>
    </row>
    <row r="64" spans="1:18" s="13" customFormat="1">
      <c r="A64" s="23" t="s">
        <v>17</v>
      </c>
      <c r="B64" s="24">
        <v>0</v>
      </c>
      <c r="C64" s="25">
        <v>0</v>
      </c>
      <c r="D64" s="25">
        <v>0</v>
      </c>
      <c r="E64" s="26">
        <f t="shared" si="30"/>
        <v>0</v>
      </c>
      <c r="F64" s="24">
        <v>0</v>
      </c>
      <c r="G64" s="25">
        <v>0</v>
      </c>
      <c r="H64" s="25">
        <v>0</v>
      </c>
      <c r="I64" s="26">
        <f t="shared" si="31"/>
        <v>0</v>
      </c>
      <c r="J64" s="24">
        <v>0</v>
      </c>
      <c r="K64" s="25">
        <v>1</v>
      </c>
      <c r="L64" s="25">
        <v>0</v>
      </c>
      <c r="M64" s="26">
        <f t="shared" si="32"/>
        <v>1</v>
      </c>
      <c r="N64" s="24">
        <v>0</v>
      </c>
      <c r="O64" s="25">
        <v>1</v>
      </c>
      <c r="P64" s="25">
        <v>8</v>
      </c>
      <c r="Q64" s="26">
        <f t="shared" si="33"/>
        <v>9</v>
      </c>
      <c r="R64" s="49">
        <f t="shared" si="34"/>
        <v>10</v>
      </c>
    </row>
    <row r="65" spans="1:18" s="13" customFormat="1">
      <c r="A65" s="23" t="s">
        <v>18</v>
      </c>
      <c r="B65" s="24">
        <v>0</v>
      </c>
      <c r="C65" s="25">
        <v>0</v>
      </c>
      <c r="D65" s="25">
        <v>0</v>
      </c>
      <c r="E65" s="26">
        <f t="shared" si="30"/>
        <v>0</v>
      </c>
      <c r="F65" s="24">
        <v>0</v>
      </c>
      <c r="G65" s="25">
        <v>0</v>
      </c>
      <c r="H65" s="25">
        <v>0</v>
      </c>
      <c r="I65" s="26">
        <f t="shared" si="31"/>
        <v>0</v>
      </c>
      <c r="J65" s="24">
        <v>0</v>
      </c>
      <c r="K65" s="25">
        <v>0</v>
      </c>
      <c r="L65" s="25">
        <v>0</v>
      </c>
      <c r="M65" s="26">
        <f t="shared" si="32"/>
        <v>0</v>
      </c>
      <c r="N65" s="24">
        <v>0</v>
      </c>
      <c r="O65" s="25">
        <v>3</v>
      </c>
      <c r="P65" s="25">
        <v>6</v>
      </c>
      <c r="Q65" s="26">
        <f t="shared" si="33"/>
        <v>9</v>
      </c>
      <c r="R65" s="49">
        <f t="shared" si="34"/>
        <v>9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9"/>
    </row>
    <row r="67" spans="1:18" s="13" customFormat="1" ht="14" hidden="1" thickBot="1">
      <c r="A67" s="23" t="s">
        <v>19</v>
      </c>
      <c r="B67" s="24">
        <f t="shared" ref="B67:Q67" si="35">SUM(B58:B61)</f>
        <v>0</v>
      </c>
      <c r="C67" s="25">
        <f t="shared" si="35"/>
        <v>0</v>
      </c>
      <c r="D67" s="25">
        <f t="shared" si="35"/>
        <v>0</v>
      </c>
      <c r="E67" s="26">
        <f t="shared" si="35"/>
        <v>0</v>
      </c>
      <c r="F67" s="24">
        <f t="shared" si="35"/>
        <v>0</v>
      </c>
      <c r="G67" s="25">
        <f t="shared" si="35"/>
        <v>4</v>
      </c>
      <c r="H67" s="25">
        <f t="shared" si="35"/>
        <v>0</v>
      </c>
      <c r="I67" s="26">
        <f t="shared" si="35"/>
        <v>4</v>
      </c>
      <c r="J67" s="24">
        <f t="shared" si="35"/>
        <v>1</v>
      </c>
      <c r="K67" s="25">
        <f t="shared" si="35"/>
        <v>2</v>
      </c>
      <c r="L67" s="25">
        <f t="shared" si="35"/>
        <v>2</v>
      </c>
      <c r="M67" s="26">
        <f t="shared" si="35"/>
        <v>5</v>
      </c>
      <c r="N67" s="24">
        <f t="shared" si="35"/>
        <v>0</v>
      </c>
      <c r="O67" s="25">
        <f t="shared" si="35"/>
        <v>0</v>
      </c>
      <c r="P67" s="25">
        <f t="shared" si="35"/>
        <v>25</v>
      </c>
      <c r="Q67" s="26">
        <f t="shared" si="35"/>
        <v>25</v>
      </c>
      <c r="R67" s="49">
        <f>SUM(R58:R61)</f>
        <v>34</v>
      </c>
    </row>
    <row r="68" spans="1:18" s="13" customFormat="1" ht="14" hidden="1" thickBot="1">
      <c r="A68" s="23" t="s">
        <v>20</v>
      </c>
      <c r="B68" s="24">
        <f t="shared" ref="B68:Q68" si="36">SUM(B59:B62)</f>
        <v>0</v>
      </c>
      <c r="C68" s="25">
        <f t="shared" si="36"/>
        <v>0</v>
      </c>
      <c r="D68" s="25">
        <f t="shared" si="36"/>
        <v>0</v>
      </c>
      <c r="E68" s="26">
        <f t="shared" si="36"/>
        <v>0</v>
      </c>
      <c r="F68" s="24">
        <f t="shared" si="36"/>
        <v>0</v>
      </c>
      <c r="G68" s="25">
        <f t="shared" si="36"/>
        <v>3</v>
      </c>
      <c r="H68" s="25">
        <f t="shared" si="36"/>
        <v>0</v>
      </c>
      <c r="I68" s="26">
        <f t="shared" si="36"/>
        <v>3</v>
      </c>
      <c r="J68" s="24">
        <f t="shared" si="36"/>
        <v>1</v>
      </c>
      <c r="K68" s="25">
        <f t="shared" si="36"/>
        <v>3</v>
      </c>
      <c r="L68" s="25">
        <f t="shared" si="36"/>
        <v>2</v>
      </c>
      <c r="M68" s="26">
        <f t="shared" si="36"/>
        <v>6</v>
      </c>
      <c r="N68" s="24">
        <f t="shared" si="36"/>
        <v>0</v>
      </c>
      <c r="O68" s="25">
        <f t="shared" si="36"/>
        <v>1</v>
      </c>
      <c r="P68" s="25">
        <f t="shared" si="36"/>
        <v>28</v>
      </c>
      <c r="Q68" s="26">
        <f t="shared" si="36"/>
        <v>29</v>
      </c>
      <c r="R68" s="49">
        <f>SUM(R59:R62)</f>
        <v>38</v>
      </c>
    </row>
    <row r="69" spans="1:18" s="13" customFormat="1" ht="14" hidden="1" thickBot="1">
      <c r="A69" s="23" t="s">
        <v>21</v>
      </c>
      <c r="B69" s="24">
        <f t="shared" ref="B69:Q69" si="37">SUM(B60:B63)</f>
        <v>1</v>
      </c>
      <c r="C69" s="25">
        <f t="shared" si="37"/>
        <v>0</v>
      </c>
      <c r="D69" s="25">
        <f t="shared" si="37"/>
        <v>0</v>
      </c>
      <c r="E69" s="26">
        <f t="shared" si="37"/>
        <v>1</v>
      </c>
      <c r="F69" s="24">
        <f t="shared" si="37"/>
        <v>0</v>
      </c>
      <c r="G69" s="25">
        <f t="shared" si="37"/>
        <v>3</v>
      </c>
      <c r="H69" s="25">
        <f t="shared" si="37"/>
        <v>0</v>
      </c>
      <c r="I69" s="26">
        <f t="shared" si="37"/>
        <v>3</v>
      </c>
      <c r="J69" s="24">
        <f t="shared" si="37"/>
        <v>1</v>
      </c>
      <c r="K69" s="25">
        <f t="shared" si="37"/>
        <v>5</v>
      </c>
      <c r="L69" s="25">
        <f t="shared" si="37"/>
        <v>2</v>
      </c>
      <c r="M69" s="26">
        <f t="shared" si="37"/>
        <v>8</v>
      </c>
      <c r="N69" s="24">
        <f t="shared" si="37"/>
        <v>0</v>
      </c>
      <c r="O69" s="25">
        <f t="shared" si="37"/>
        <v>1</v>
      </c>
      <c r="P69" s="25">
        <f t="shared" si="37"/>
        <v>28</v>
      </c>
      <c r="Q69" s="26">
        <f t="shared" si="37"/>
        <v>29</v>
      </c>
      <c r="R69" s="49">
        <f>SUM(R60:R63)</f>
        <v>41</v>
      </c>
    </row>
    <row r="70" spans="1:18" s="13" customFormat="1" ht="14" hidden="1" thickBot="1">
      <c r="A70" s="23" t="s">
        <v>22</v>
      </c>
      <c r="B70" s="24">
        <f t="shared" ref="B70:Q70" si="38">SUM(B61:B64)</f>
        <v>1</v>
      </c>
      <c r="C70" s="25">
        <f t="shared" si="38"/>
        <v>0</v>
      </c>
      <c r="D70" s="25">
        <f t="shared" si="38"/>
        <v>0</v>
      </c>
      <c r="E70" s="26">
        <f t="shared" si="38"/>
        <v>1</v>
      </c>
      <c r="F70" s="24">
        <f t="shared" si="38"/>
        <v>0</v>
      </c>
      <c r="G70" s="25">
        <f t="shared" si="38"/>
        <v>2</v>
      </c>
      <c r="H70" s="25">
        <f t="shared" si="38"/>
        <v>0</v>
      </c>
      <c r="I70" s="26">
        <f t="shared" si="38"/>
        <v>2</v>
      </c>
      <c r="J70" s="24">
        <f t="shared" si="38"/>
        <v>1</v>
      </c>
      <c r="K70" s="25">
        <f t="shared" si="38"/>
        <v>5</v>
      </c>
      <c r="L70" s="25">
        <f t="shared" si="38"/>
        <v>2</v>
      </c>
      <c r="M70" s="26">
        <f t="shared" si="38"/>
        <v>8</v>
      </c>
      <c r="N70" s="24">
        <f t="shared" si="38"/>
        <v>0</v>
      </c>
      <c r="O70" s="25">
        <f t="shared" si="38"/>
        <v>2</v>
      </c>
      <c r="P70" s="25">
        <f t="shared" si="38"/>
        <v>31</v>
      </c>
      <c r="Q70" s="26">
        <f t="shared" si="38"/>
        <v>33</v>
      </c>
      <c r="R70" s="49">
        <f>SUM(R61:R64)</f>
        <v>44</v>
      </c>
    </row>
    <row r="71" spans="1:18" s="13" customFormat="1" ht="14" hidden="1" thickBot="1">
      <c r="A71" s="27" t="s">
        <v>23</v>
      </c>
      <c r="B71" s="28">
        <f t="shared" ref="B71:Q71" si="39">SUM(B62:B65)</f>
        <v>1</v>
      </c>
      <c r="C71" s="29">
        <f t="shared" si="39"/>
        <v>0</v>
      </c>
      <c r="D71" s="29">
        <f t="shared" si="39"/>
        <v>0</v>
      </c>
      <c r="E71" s="30">
        <f t="shared" si="39"/>
        <v>1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4</v>
      </c>
      <c r="L71" s="29">
        <f t="shared" si="39"/>
        <v>1</v>
      </c>
      <c r="M71" s="30">
        <f t="shared" si="39"/>
        <v>5</v>
      </c>
      <c r="N71" s="28">
        <f t="shared" si="39"/>
        <v>0</v>
      </c>
      <c r="O71" s="29">
        <f t="shared" si="39"/>
        <v>5</v>
      </c>
      <c r="P71" s="29">
        <f t="shared" si="39"/>
        <v>23</v>
      </c>
      <c r="Q71" s="30">
        <f t="shared" si="39"/>
        <v>28</v>
      </c>
      <c r="R71" s="47">
        <f>SUM(R62:R65)</f>
        <v>34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1</v>
      </c>
      <c r="C73" s="36">
        <f t="shared" si="40"/>
        <v>0</v>
      </c>
      <c r="D73" s="36">
        <f t="shared" si="40"/>
        <v>0</v>
      </c>
      <c r="E73" s="37">
        <f t="shared" si="40"/>
        <v>1</v>
      </c>
      <c r="F73" s="35">
        <f t="shared" si="40"/>
        <v>0</v>
      </c>
      <c r="G73" s="36">
        <f t="shared" si="40"/>
        <v>4</v>
      </c>
      <c r="H73" s="36">
        <f t="shared" si="40"/>
        <v>0</v>
      </c>
      <c r="I73" s="37">
        <f t="shared" si="40"/>
        <v>4</v>
      </c>
      <c r="J73" s="35">
        <f t="shared" si="40"/>
        <v>1</v>
      </c>
      <c r="K73" s="36">
        <f t="shared" si="40"/>
        <v>6</v>
      </c>
      <c r="L73" s="36">
        <f t="shared" si="40"/>
        <v>3</v>
      </c>
      <c r="M73" s="37">
        <f t="shared" si="40"/>
        <v>10</v>
      </c>
      <c r="N73" s="35">
        <f t="shared" si="40"/>
        <v>0</v>
      </c>
      <c r="O73" s="36">
        <f t="shared" si="40"/>
        <v>5</v>
      </c>
      <c r="P73" s="36">
        <f t="shared" si="40"/>
        <v>48</v>
      </c>
      <c r="Q73" s="37">
        <f t="shared" si="40"/>
        <v>53</v>
      </c>
      <c r="R73" s="50">
        <f t="shared" si="40"/>
        <v>68</v>
      </c>
    </row>
    <row r="74" spans="1:18">
      <c r="A74" s="23" t="s">
        <v>25</v>
      </c>
      <c r="B74" s="35">
        <f t="shared" ref="B74:R74" si="41">MAX(B67:B71)</f>
        <v>1</v>
      </c>
      <c r="C74" s="36">
        <f t="shared" si="41"/>
        <v>0</v>
      </c>
      <c r="D74" s="36">
        <f t="shared" si="41"/>
        <v>0</v>
      </c>
      <c r="E74" s="37">
        <f t="shared" si="41"/>
        <v>1</v>
      </c>
      <c r="F74" s="35">
        <f t="shared" si="41"/>
        <v>0</v>
      </c>
      <c r="G74" s="36">
        <f t="shared" si="41"/>
        <v>4</v>
      </c>
      <c r="H74" s="36">
        <f t="shared" si="41"/>
        <v>0</v>
      </c>
      <c r="I74" s="37">
        <f t="shared" si="41"/>
        <v>4</v>
      </c>
      <c r="J74" s="35">
        <f t="shared" si="41"/>
        <v>1</v>
      </c>
      <c r="K74" s="36">
        <f t="shared" si="41"/>
        <v>5</v>
      </c>
      <c r="L74" s="36">
        <f t="shared" si="41"/>
        <v>2</v>
      </c>
      <c r="M74" s="37">
        <f t="shared" si="41"/>
        <v>8</v>
      </c>
      <c r="N74" s="35">
        <f t="shared" si="41"/>
        <v>0</v>
      </c>
      <c r="O74" s="36">
        <f t="shared" si="41"/>
        <v>5</v>
      </c>
      <c r="P74" s="36">
        <f t="shared" si="41"/>
        <v>31</v>
      </c>
      <c r="Q74" s="37">
        <f t="shared" si="41"/>
        <v>33</v>
      </c>
      <c r="R74" s="50">
        <f t="shared" si="41"/>
        <v>44</v>
      </c>
    </row>
    <row r="75" spans="1:18">
      <c r="A75" s="23" t="s">
        <v>26</v>
      </c>
      <c r="B75" s="35">
        <f t="shared" ref="B75:R75" si="42">SUM(B58:B65)/2</f>
        <v>0.5</v>
      </c>
      <c r="C75" s="36">
        <f t="shared" si="42"/>
        <v>0</v>
      </c>
      <c r="D75" s="36">
        <f t="shared" si="42"/>
        <v>0</v>
      </c>
      <c r="E75" s="37">
        <f t="shared" si="42"/>
        <v>0.5</v>
      </c>
      <c r="F75" s="35">
        <f t="shared" si="42"/>
        <v>0</v>
      </c>
      <c r="G75" s="36">
        <f t="shared" si="42"/>
        <v>2</v>
      </c>
      <c r="H75" s="36">
        <f t="shared" si="42"/>
        <v>0</v>
      </c>
      <c r="I75" s="37">
        <f t="shared" si="42"/>
        <v>2</v>
      </c>
      <c r="J75" s="35">
        <f t="shared" si="42"/>
        <v>0.5</v>
      </c>
      <c r="K75" s="36">
        <f t="shared" si="42"/>
        <v>3</v>
      </c>
      <c r="L75" s="36">
        <f t="shared" si="42"/>
        <v>1.5</v>
      </c>
      <c r="M75" s="37">
        <f t="shared" si="42"/>
        <v>5</v>
      </c>
      <c r="N75" s="35">
        <f t="shared" si="42"/>
        <v>0</v>
      </c>
      <c r="O75" s="36">
        <f t="shared" si="42"/>
        <v>2.5</v>
      </c>
      <c r="P75" s="36">
        <f t="shared" si="42"/>
        <v>24</v>
      </c>
      <c r="Q75" s="37">
        <f t="shared" si="42"/>
        <v>26.5</v>
      </c>
      <c r="R75" s="50">
        <f t="shared" si="42"/>
        <v>34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 ht="14" thickBot="1">
      <c r="A77" s="1"/>
      <c r="B77" s="1" t="str">
        <f>cycle!A6</f>
        <v>Wednesday 10 October 2001</v>
      </c>
      <c r="D77" s="2"/>
      <c r="H77" s="1" t="str">
        <f>cycle!B6</f>
        <v>Overcast but generally fine</v>
      </c>
    </row>
    <row r="78" spans="1:18">
      <c r="A78" s="4"/>
      <c r="B78" s="5" t="s">
        <v>3</v>
      </c>
      <c r="C78" s="6"/>
      <c r="D78" s="6"/>
      <c r="E78" s="7"/>
      <c r="F78" s="5" t="s">
        <v>4</v>
      </c>
      <c r="G78" s="6"/>
      <c r="H78" s="6"/>
      <c r="I78" s="7"/>
      <c r="J78" s="5" t="s">
        <v>5</v>
      </c>
      <c r="K78" s="6"/>
      <c r="L78" s="6"/>
      <c r="M78" s="7"/>
      <c r="N78" s="5" t="s">
        <v>6</v>
      </c>
      <c r="O78" s="6"/>
      <c r="P78" s="6"/>
      <c r="Q78" s="7"/>
      <c r="R78" s="46" t="s">
        <v>82</v>
      </c>
    </row>
    <row r="79" spans="1:18" s="13" customFormat="1" ht="14" thickBot="1">
      <c r="A79" s="8"/>
      <c r="B79" s="9"/>
      <c r="C79" s="10" t="str">
        <f>C55</f>
        <v>Adelaide (N)</v>
      </c>
      <c r="D79" s="11"/>
      <c r="E79" s="12"/>
      <c r="F79" s="9"/>
      <c r="G79" s="10" t="str">
        <f>G55</f>
        <v>John</v>
      </c>
      <c r="H79" s="11"/>
      <c r="I79" s="12"/>
      <c r="J79" s="9"/>
      <c r="K79" s="10" t="str">
        <f>K55</f>
        <v>Adelaide (S)</v>
      </c>
      <c r="L79" s="11"/>
      <c r="M79" s="12"/>
      <c r="N79" s="9"/>
      <c r="O79" s="10" t="str">
        <f>O55</f>
        <v>Riddiford</v>
      </c>
      <c r="P79" s="11"/>
      <c r="Q79" s="12"/>
      <c r="R79" s="47"/>
    </row>
    <row r="80" spans="1:18" s="18" customFormat="1" ht="11">
      <c r="A80" s="14"/>
      <c r="B80" s="15" t="s">
        <v>7</v>
      </c>
      <c r="C80" s="16" t="s">
        <v>8</v>
      </c>
      <c r="D80" s="16" t="s">
        <v>9</v>
      </c>
      <c r="E80" s="17" t="s">
        <v>10</v>
      </c>
      <c r="F80" s="15" t="s">
        <v>7</v>
      </c>
      <c r="G80" s="16" t="s">
        <v>8</v>
      </c>
      <c r="H80" s="16" t="s">
        <v>9</v>
      </c>
      <c r="I80" s="17" t="s">
        <v>10</v>
      </c>
      <c r="J80" s="15" t="s">
        <v>7</v>
      </c>
      <c r="K80" s="16" t="s">
        <v>8</v>
      </c>
      <c r="L80" s="16" t="s">
        <v>9</v>
      </c>
      <c r="M80" s="17" t="s">
        <v>10</v>
      </c>
      <c r="N80" s="15" t="s">
        <v>7</v>
      </c>
      <c r="O80" s="16" t="s">
        <v>8</v>
      </c>
      <c r="P80" s="16" t="s">
        <v>9</v>
      </c>
      <c r="Q80" s="17" t="s">
        <v>10</v>
      </c>
      <c r="R80" s="48"/>
    </row>
    <row r="81" spans="1:18" s="13" customFormat="1">
      <c r="A81" s="8"/>
      <c r="B81" s="19"/>
      <c r="C81" s="20"/>
      <c r="D81" s="20"/>
      <c r="E81" s="21"/>
      <c r="F81" s="19"/>
      <c r="G81" s="20"/>
      <c r="H81" s="20"/>
      <c r="I81" s="21"/>
      <c r="J81" s="19"/>
      <c r="K81" s="20"/>
      <c r="L81" s="20"/>
      <c r="M81" s="21"/>
      <c r="N81" s="19"/>
      <c r="O81" s="20"/>
      <c r="P81" s="20"/>
      <c r="Q81" s="22"/>
      <c r="R81" s="49"/>
    </row>
    <row r="82" spans="1:18" s="13" customFormat="1">
      <c r="A82" s="23" t="s">
        <v>11</v>
      </c>
      <c r="B82" s="24">
        <v>1</v>
      </c>
      <c r="C82" s="25">
        <v>0</v>
      </c>
      <c r="D82" s="25">
        <v>0</v>
      </c>
      <c r="E82" s="26">
        <f t="shared" ref="E82:E89" si="43">SUM(B82:D82)</f>
        <v>1</v>
      </c>
      <c r="F82" s="24">
        <v>0</v>
      </c>
      <c r="G82" s="25">
        <v>0</v>
      </c>
      <c r="H82" s="25">
        <v>0</v>
      </c>
      <c r="I82" s="26">
        <f t="shared" ref="I82:I89" si="44">SUM(F82:H82)</f>
        <v>0</v>
      </c>
      <c r="J82" s="24">
        <v>0</v>
      </c>
      <c r="K82" s="25">
        <v>2</v>
      </c>
      <c r="L82" s="25">
        <v>0</v>
      </c>
      <c r="M82" s="26">
        <f t="shared" ref="M82:M89" si="45">SUM(J82:L82)</f>
        <v>2</v>
      </c>
      <c r="N82" s="24">
        <v>0</v>
      </c>
      <c r="O82" s="25">
        <v>0</v>
      </c>
      <c r="P82" s="25">
        <v>4</v>
      </c>
      <c r="Q82" s="26">
        <f t="shared" ref="Q82:Q89" si="46">SUM(N82:P82)</f>
        <v>4</v>
      </c>
      <c r="R82" s="49">
        <f>E82+I82+M82+Q82</f>
        <v>7</v>
      </c>
    </row>
    <row r="83" spans="1:18" s="13" customFormat="1">
      <c r="A83" s="23" t="s">
        <v>12</v>
      </c>
      <c r="B83" s="24">
        <v>1</v>
      </c>
      <c r="C83" s="25">
        <v>1</v>
      </c>
      <c r="D83" s="25">
        <v>1</v>
      </c>
      <c r="E83" s="26">
        <f t="shared" si="43"/>
        <v>3</v>
      </c>
      <c r="F83" s="24">
        <v>0</v>
      </c>
      <c r="G83" s="25">
        <v>0</v>
      </c>
      <c r="H83" s="25">
        <v>0</v>
      </c>
      <c r="I83" s="26">
        <f t="shared" si="44"/>
        <v>0</v>
      </c>
      <c r="J83" s="24">
        <v>1</v>
      </c>
      <c r="K83" s="25">
        <v>2</v>
      </c>
      <c r="L83" s="25">
        <v>0</v>
      </c>
      <c r="M83" s="26">
        <f t="shared" si="45"/>
        <v>3</v>
      </c>
      <c r="N83" s="24">
        <v>0</v>
      </c>
      <c r="O83" s="25">
        <v>0</v>
      </c>
      <c r="P83" s="25">
        <v>6</v>
      </c>
      <c r="Q83" s="26">
        <f t="shared" si="46"/>
        <v>6</v>
      </c>
      <c r="R83" s="49">
        <f t="shared" ref="R83:R89" si="47">E83+I83+M83+Q83</f>
        <v>12</v>
      </c>
    </row>
    <row r="84" spans="1:18" s="13" customFormat="1">
      <c r="A84" s="23" t="s">
        <v>13</v>
      </c>
      <c r="B84" s="24">
        <v>0</v>
      </c>
      <c r="C84" s="25">
        <v>0</v>
      </c>
      <c r="D84" s="25">
        <v>0</v>
      </c>
      <c r="E84" s="26">
        <f t="shared" si="43"/>
        <v>0</v>
      </c>
      <c r="F84" s="24">
        <v>0</v>
      </c>
      <c r="G84" s="25">
        <v>2</v>
      </c>
      <c r="H84" s="25">
        <v>0</v>
      </c>
      <c r="I84" s="26">
        <f t="shared" si="44"/>
        <v>2</v>
      </c>
      <c r="J84" s="24">
        <v>0</v>
      </c>
      <c r="K84" s="25">
        <v>3</v>
      </c>
      <c r="L84" s="25">
        <v>0</v>
      </c>
      <c r="M84" s="26">
        <f t="shared" si="45"/>
        <v>3</v>
      </c>
      <c r="N84" s="24">
        <v>0</v>
      </c>
      <c r="O84" s="25">
        <v>0</v>
      </c>
      <c r="P84" s="25">
        <v>9</v>
      </c>
      <c r="Q84" s="26">
        <f t="shared" si="46"/>
        <v>9</v>
      </c>
      <c r="R84" s="49">
        <f t="shared" si="47"/>
        <v>14</v>
      </c>
    </row>
    <row r="85" spans="1:18" s="13" customFormat="1">
      <c r="A85" s="23" t="s">
        <v>14</v>
      </c>
      <c r="B85" s="24">
        <v>4</v>
      </c>
      <c r="C85" s="25">
        <v>0</v>
      </c>
      <c r="D85" s="25">
        <v>0</v>
      </c>
      <c r="E85" s="26">
        <f t="shared" si="43"/>
        <v>4</v>
      </c>
      <c r="F85" s="24">
        <v>0</v>
      </c>
      <c r="G85" s="25">
        <v>3</v>
      </c>
      <c r="H85" s="25">
        <v>0</v>
      </c>
      <c r="I85" s="26">
        <f t="shared" si="44"/>
        <v>3</v>
      </c>
      <c r="J85" s="24">
        <v>0</v>
      </c>
      <c r="K85" s="25">
        <v>2</v>
      </c>
      <c r="L85" s="25">
        <v>0</v>
      </c>
      <c r="M85" s="26">
        <f t="shared" si="45"/>
        <v>2</v>
      </c>
      <c r="N85" s="24">
        <v>0</v>
      </c>
      <c r="O85" s="25">
        <v>2</v>
      </c>
      <c r="P85" s="25">
        <v>10</v>
      </c>
      <c r="Q85" s="26">
        <f t="shared" si="46"/>
        <v>12</v>
      </c>
      <c r="R85" s="49">
        <f t="shared" si="47"/>
        <v>21</v>
      </c>
    </row>
    <row r="86" spans="1:18" s="13" customFormat="1">
      <c r="A86" s="23" t="s">
        <v>15</v>
      </c>
      <c r="B86" s="24">
        <v>0</v>
      </c>
      <c r="C86" s="25">
        <v>0</v>
      </c>
      <c r="D86" s="25">
        <v>0</v>
      </c>
      <c r="E86" s="26">
        <f t="shared" si="43"/>
        <v>0</v>
      </c>
      <c r="F86" s="24">
        <v>0</v>
      </c>
      <c r="G86" s="25">
        <v>0</v>
      </c>
      <c r="H86" s="25">
        <v>0</v>
      </c>
      <c r="I86" s="26">
        <f t="shared" si="44"/>
        <v>0</v>
      </c>
      <c r="J86" s="24">
        <v>0</v>
      </c>
      <c r="K86" s="25">
        <v>1</v>
      </c>
      <c r="L86" s="25">
        <v>0</v>
      </c>
      <c r="M86" s="26">
        <f t="shared" si="45"/>
        <v>1</v>
      </c>
      <c r="N86" s="24">
        <v>0</v>
      </c>
      <c r="O86" s="25">
        <v>0</v>
      </c>
      <c r="P86" s="25">
        <v>4</v>
      </c>
      <c r="Q86" s="26">
        <f t="shared" si="46"/>
        <v>4</v>
      </c>
      <c r="R86" s="49">
        <f t="shared" si="47"/>
        <v>5</v>
      </c>
    </row>
    <row r="87" spans="1:18" s="13" customFormat="1">
      <c r="A87" s="23" t="s">
        <v>16</v>
      </c>
      <c r="B87" s="24">
        <v>3</v>
      </c>
      <c r="C87" s="25">
        <v>0</v>
      </c>
      <c r="D87" s="25">
        <v>0</v>
      </c>
      <c r="E87" s="26">
        <f t="shared" si="43"/>
        <v>3</v>
      </c>
      <c r="F87" s="24">
        <v>0</v>
      </c>
      <c r="G87" s="25">
        <v>1</v>
      </c>
      <c r="H87" s="25">
        <v>0</v>
      </c>
      <c r="I87" s="26">
        <f t="shared" si="44"/>
        <v>1</v>
      </c>
      <c r="J87" s="24">
        <v>0</v>
      </c>
      <c r="K87" s="25">
        <v>3</v>
      </c>
      <c r="L87" s="25">
        <v>0</v>
      </c>
      <c r="M87" s="26">
        <f t="shared" si="45"/>
        <v>3</v>
      </c>
      <c r="N87" s="24">
        <v>0</v>
      </c>
      <c r="O87" s="25">
        <v>1</v>
      </c>
      <c r="P87" s="25">
        <v>8</v>
      </c>
      <c r="Q87" s="26">
        <f t="shared" si="46"/>
        <v>9</v>
      </c>
      <c r="R87" s="49">
        <f t="shared" si="47"/>
        <v>16</v>
      </c>
    </row>
    <row r="88" spans="1:18" s="13" customFormat="1">
      <c r="A88" s="23" t="s">
        <v>17</v>
      </c>
      <c r="B88" s="24">
        <v>2</v>
      </c>
      <c r="C88" s="25">
        <v>0</v>
      </c>
      <c r="D88" s="25">
        <v>0</v>
      </c>
      <c r="E88" s="26">
        <f t="shared" si="43"/>
        <v>2</v>
      </c>
      <c r="F88" s="24">
        <v>0</v>
      </c>
      <c r="G88" s="25">
        <v>1</v>
      </c>
      <c r="H88" s="25">
        <v>0</v>
      </c>
      <c r="I88" s="26">
        <f t="shared" si="44"/>
        <v>1</v>
      </c>
      <c r="J88" s="24">
        <v>0</v>
      </c>
      <c r="K88" s="25">
        <v>7</v>
      </c>
      <c r="L88" s="25">
        <v>0</v>
      </c>
      <c r="M88" s="26">
        <f t="shared" si="45"/>
        <v>7</v>
      </c>
      <c r="N88" s="24">
        <v>0</v>
      </c>
      <c r="O88" s="25">
        <v>2</v>
      </c>
      <c r="P88" s="25">
        <v>9</v>
      </c>
      <c r="Q88" s="26">
        <f t="shared" si="46"/>
        <v>11</v>
      </c>
      <c r="R88" s="49">
        <f t="shared" si="47"/>
        <v>21</v>
      </c>
    </row>
    <row r="89" spans="1:18" s="13" customFormat="1">
      <c r="A89" s="23" t="s">
        <v>18</v>
      </c>
      <c r="B89" s="24">
        <v>0</v>
      </c>
      <c r="C89" s="25">
        <v>0</v>
      </c>
      <c r="D89" s="25">
        <v>0</v>
      </c>
      <c r="E89" s="26">
        <f t="shared" si="43"/>
        <v>0</v>
      </c>
      <c r="F89" s="24">
        <v>0</v>
      </c>
      <c r="G89" s="25">
        <v>1</v>
      </c>
      <c r="H89" s="25">
        <v>0</v>
      </c>
      <c r="I89" s="26">
        <f t="shared" si="44"/>
        <v>1</v>
      </c>
      <c r="J89" s="24">
        <v>0</v>
      </c>
      <c r="K89" s="25">
        <v>0</v>
      </c>
      <c r="L89" s="25">
        <v>0</v>
      </c>
      <c r="M89" s="26">
        <f t="shared" si="45"/>
        <v>0</v>
      </c>
      <c r="N89" s="24">
        <v>0</v>
      </c>
      <c r="O89" s="25">
        <v>1</v>
      </c>
      <c r="P89" s="25">
        <v>7</v>
      </c>
      <c r="Q89" s="26">
        <f t="shared" si="46"/>
        <v>8</v>
      </c>
      <c r="R89" s="49">
        <f t="shared" si="47"/>
        <v>9</v>
      </c>
    </row>
    <row r="90" spans="1:18" s="13" customFormat="1" ht="14" thickBot="1">
      <c r="A90" s="23"/>
      <c r="B90" s="24"/>
      <c r="C90" s="25"/>
      <c r="D90" s="25"/>
      <c r="E90" s="26"/>
      <c r="F90" s="24"/>
      <c r="G90" s="25"/>
      <c r="H90" s="25"/>
      <c r="I90" s="26"/>
      <c r="J90" s="24"/>
      <c r="K90" s="25"/>
      <c r="L90" s="25"/>
      <c r="M90" s="26"/>
      <c r="N90" s="24"/>
      <c r="O90" s="25"/>
      <c r="P90" s="25"/>
      <c r="Q90" s="26"/>
      <c r="R90" s="49"/>
    </row>
    <row r="91" spans="1:18" s="13" customFormat="1" ht="14" hidden="1" thickBot="1">
      <c r="A91" s="23" t="s">
        <v>19</v>
      </c>
      <c r="B91" s="24">
        <f t="shared" ref="B91:Q91" si="48">SUM(B82:B85)</f>
        <v>6</v>
      </c>
      <c r="C91" s="25">
        <f t="shared" si="48"/>
        <v>1</v>
      </c>
      <c r="D91" s="25">
        <f t="shared" si="48"/>
        <v>1</v>
      </c>
      <c r="E91" s="26">
        <f t="shared" si="48"/>
        <v>8</v>
      </c>
      <c r="F91" s="24">
        <f t="shared" si="48"/>
        <v>0</v>
      </c>
      <c r="G91" s="25">
        <f t="shared" si="48"/>
        <v>5</v>
      </c>
      <c r="H91" s="25">
        <f t="shared" si="48"/>
        <v>0</v>
      </c>
      <c r="I91" s="26">
        <f t="shared" si="48"/>
        <v>5</v>
      </c>
      <c r="J91" s="24">
        <f t="shared" si="48"/>
        <v>1</v>
      </c>
      <c r="K91" s="25">
        <f t="shared" si="48"/>
        <v>9</v>
      </c>
      <c r="L91" s="25">
        <f t="shared" si="48"/>
        <v>0</v>
      </c>
      <c r="M91" s="26">
        <f t="shared" si="48"/>
        <v>10</v>
      </c>
      <c r="N91" s="24">
        <f t="shared" si="48"/>
        <v>0</v>
      </c>
      <c r="O91" s="25">
        <f t="shared" si="48"/>
        <v>2</v>
      </c>
      <c r="P91" s="25">
        <f t="shared" si="48"/>
        <v>29</v>
      </c>
      <c r="Q91" s="26">
        <f t="shared" si="48"/>
        <v>31</v>
      </c>
      <c r="R91" s="49">
        <f>SUM(R82:R85)</f>
        <v>54</v>
      </c>
    </row>
    <row r="92" spans="1:18" s="13" customFormat="1" ht="14" hidden="1" thickBot="1">
      <c r="A92" s="23" t="s">
        <v>20</v>
      </c>
      <c r="B92" s="24">
        <f t="shared" ref="B92:Q92" si="49">SUM(B83:B86)</f>
        <v>5</v>
      </c>
      <c r="C92" s="25">
        <f t="shared" si="49"/>
        <v>1</v>
      </c>
      <c r="D92" s="25">
        <f t="shared" si="49"/>
        <v>1</v>
      </c>
      <c r="E92" s="26">
        <f t="shared" si="49"/>
        <v>7</v>
      </c>
      <c r="F92" s="24">
        <f t="shared" si="49"/>
        <v>0</v>
      </c>
      <c r="G92" s="25">
        <f t="shared" si="49"/>
        <v>5</v>
      </c>
      <c r="H92" s="25">
        <f t="shared" si="49"/>
        <v>0</v>
      </c>
      <c r="I92" s="26">
        <f t="shared" si="49"/>
        <v>5</v>
      </c>
      <c r="J92" s="24">
        <f t="shared" si="49"/>
        <v>1</v>
      </c>
      <c r="K92" s="25">
        <f t="shared" si="49"/>
        <v>8</v>
      </c>
      <c r="L92" s="25">
        <f t="shared" si="49"/>
        <v>0</v>
      </c>
      <c r="M92" s="26">
        <f t="shared" si="49"/>
        <v>9</v>
      </c>
      <c r="N92" s="24">
        <f t="shared" si="49"/>
        <v>0</v>
      </c>
      <c r="O92" s="25">
        <f t="shared" si="49"/>
        <v>2</v>
      </c>
      <c r="P92" s="25">
        <f t="shared" si="49"/>
        <v>29</v>
      </c>
      <c r="Q92" s="26">
        <f t="shared" si="49"/>
        <v>31</v>
      </c>
      <c r="R92" s="49">
        <f>SUM(R83:R86)</f>
        <v>52</v>
      </c>
    </row>
    <row r="93" spans="1:18" s="13" customFormat="1" ht="14" hidden="1" thickBot="1">
      <c r="A93" s="23" t="s">
        <v>21</v>
      </c>
      <c r="B93" s="24">
        <f t="shared" ref="B93:Q93" si="50">SUM(B84:B87)</f>
        <v>7</v>
      </c>
      <c r="C93" s="25">
        <f t="shared" si="50"/>
        <v>0</v>
      </c>
      <c r="D93" s="25">
        <f t="shared" si="50"/>
        <v>0</v>
      </c>
      <c r="E93" s="26">
        <f t="shared" si="50"/>
        <v>7</v>
      </c>
      <c r="F93" s="24">
        <f t="shared" si="50"/>
        <v>0</v>
      </c>
      <c r="G93" s="25">
        <f t="shared" si="50"/>
        <v>6</v>
      </c>
      <c r="H93" s="25">
        <f t="shared" si="50"/>
        <v>0</v>
      </c>
      <c r="I93" s="26">
        <f t="shared" si="50"/>
        <v>6</v>
      </c>
      <c r="J93" s="24">
        <f t="shared" si="50"/>
        <v>0</v>
      </c>
      <c r="K93" s="25">
        <f t="shared" si="50"/>
        <v>9</v>
      </c>
      <c r="L93" s="25">
        <f t="shared" si="50"/>
        <v>0</v>
      </c>
      <c r="M93" s="26">
        <f t="shared" si="50"/>
        <v>9</v>
      </c>
      <c r="N93" s="24">
        <f t="shared" si="50"/>
        <v>0</v>
      </c>
      <c r="O93" s="25">
        <f t="shared" si="50"/>
        <v>3</v>
      </c>
      <c r="P93" s="25">
        <f t="shared" si="50"/>
        <v>31</v>
      </c>
      <c r="Q93" s="26">
        <f t="shared" si="50"/>
        <v>34</v>
      </c>
      <c r="R93" s="49">
        <f>SUM(R84:R87)</f>
        <v>56</v>
      </c>
    </row>
    <row r="94" spans="1:18" s="13" customFormat="1" ht="14" hidden="1" thickBot="1">
      <c r="A94" s="23" t="s">
        <v>22</v>
      </c>
      <c r="B94" s="24">
        <f t="shared" ref="B94:Q94" si="51">SUM(B85:B88)</f>
        <v>9</v>
      </c>
      <c r="C94" s="25">
        <f t="shared" si="51"/>
        <v>0</v>
      </c>
      <c r="D94" s="25">
        <f t="shared" si="51"/>
        <v>0</v>
      </c>
      <c r="E94" s="26">
        <f t="shared" si="51"/>
        <v>9</v>
      </c>
      <c r="F94" s="24">
        <f t="shared" si="51"/>
        <v>0</v>
      </c>
      <c r="G94" s="25">
        <f t="shared" si="51"/>
        <v>5</v>
      </c>
      <c r="H94" s="25">
        <f t="shared" si="51"/>
        <v>0</v>
      </c>
      <c r="I94" s="26">
        <f t="shared" si="51"/>
        <v>5</v>
      </c>
      <c r="J94" s="24">
        <f t="shared" si="51"/>
        <v>0</v>
      </c>
      <c r="K94" s="25">
        <f t="shared" si="51"/>
        <v>13</v>
      </c>
      <c r="L94" s="25">
        <f t="shared" si="51"/>
        <v>0</v>
      </c>
      <c r="M94" s="26">
        <f t="shared" si="51"/>
        <v>13</v>
      </c>
      <c r="N94" s="24">
        <f t="shared" si="51"/>
        <v>0</v>
      </c>
      <c r="O94" s="25">
        <f t="shared" si="51"/>
        <v>5</v>
      </c>
      <c r="P94" s="25">
        <f t="shared" si="51"/>
        <v>31</v>
      </c>
      <c r="Q94" s="26">
        <f t="shared" si="51"/>
        <v>36</v>
      </c>
      <c r="R94" s="49">
        <f>SUM(R85:R88)</f>
        <v>63</v>
      </c>
    </row>
    <row r="95" spans="1:18" s="13" customFormat="1" ht="14" hidden="1" thickBot="1">
      <c r="A95" s="27" t="s">
        <v>23</v>
      </c>
      <c r="B95" s="28">
        <f t="shared" ref="B95:Q95" si="52">SUM(B86:B89)</f>
        <v>5</v>
      </c>
      <c r="C95" s="29">
        <f t="shared" si="52"/>
        <v>0</v>
      </c>
      <c r="D95" s="29">
        <f t="shared" si="52"/>
        <v>0</v>
      </c>
      <c r="E95" s="30">
        <f t="shared" si="52"/>
        <v>5</v>
      </c>
      <c r="F95" s="28">
        <f t="shared" si="52"/>
        <v>0</v>
      </c>
      <c r="G95" s="29">
        <f t="shared" si="52"/>
        <v>3</v>
      </c>
      <c r="H95" s="29">
        <f t="shared" si="52"/>
        <v>0</v>
      </c>
      <c r="I95" s="30">
        <f t="shared" si="52"/>
        <v>3</v>
      </c>
      <c r="J95" s="28">
        <f t="shared" si="52"/>
        <v>0</v>
      </c>
      <c r="K95" s="29">
        <f t="shared" si="52"/>
        <v>11</v>
      </c>
      <c r="L95" s="29">
        <f t="shared" si="52"/>
        <v>0</v>
      </c>
      <c r="M95" s="30">
        <f t="shared" si="52"/>
        <v>11</v>
      </c>
      <c r="N95" s="28">
        <f t="shared" si="52"/>
        <v>0</v>
      </c>
      <c r="O95" s="29">
        <f t="shared" si="52"/>
        <v>4</v>
      </c>
      <c r="P95" s="29">
        <f t="shared" si="52"/>
        <v>28</v>
      </c>
      <c r="Q95" s="30">
        <f t="shared" si="52"/>
        <v>32</v>
      </c>
      <c r="R95" s="47">
        <f>SUM(R86:R89)</f>
        <v>51</v>
      </c>
    </row>
    <row r="96" spans="1:18">
      <c r="A96" s="31"/>
      <c r="B96" s="32"/>
      <c r="C96" s="33"/>
      <c r="D96" s="33"/>
      <c r="E96" s="34"/>
      <c r="F96" s="32"/>
      <c r="G96" s="33"/>
      <c r="H96" s="33"/>
      <c r="I96" s="34"/>
      <c r="J96" s="32"/>
      <c r="K96" s="33"/>
      <c r="L96" s="33"/>
      <c r="M96" s="34"/>
      <c r="N96" s="32"/>
      <c r="O96" s="33"/>
      <c r="P96" s="33"/>
      <c r="Q96" s="34"/>
      <c r="R96" s="46"/>
    </row>
    <row r="97" spans="1:18">
      <c r="A97" s="23" t="s">
        <v>24</v>
      </c>
      <c r="B97" s="35">
        <f t="shared" ref="B97:R97" si="53">SUM(B82:B89)</f>
        <v>11</v>
      </c>
      <c r="C97" s="36">
        <f t="shared" si="53"/>
        <v>1</v>
      </c>
      <c r="D97" s="36">
        <f t="shared" si="53"/>
        <v>1</v>
      </c>
      <c r="E97" s="37">
        <f t="shared" si="53"/>
        <v>13</v>
      </c>
      <c r="F97" s="35">
        <f t="shared" si="53"/>
        <v>0</v>
      </c>
      <c r="G97" s="36">
        <f t="shared" si="53"/>
        <v>8</v>
      </c>
      <c r="H97" s="36">
        <f t="shared" si="53"/>
        <v>0</v>
      </c>
      <c r="I97" s="37">
        <f t="shared" si="53"/>
        <v>8</v>
      </c>
      <c r="J97" s="35">
        <f t="shared" si="53"/>
        <v>1</v>
      </c>
      <c r="K97" s="36">
        <f t="shared" si="53"/>
        <v>20</v>
      </c>
      <c r="L97" s="36">
        <f t="shared" si="53"/>
        <v>0</v>
      </c>
      <c r="M97" s="37">
        <f t="shared" si="53"/>
        <v>21</v>
      </c>
      <c r="N97" s="35">
        <f t="shared" si="53"/>
        <v>0</v>
      </c>
      <c r="O97" s="36">
        <f t="shared" si="53"/>
        <v>6</v>
      </c>
      <c r="P97" s="36">
        <f t="shared" si="53"/>
        <v>57</v>
      </c>
      <c r="Q97" s="37">
        <f t="shared" si="53"/>
        <v>63</v>
      </c>
      <c r="R97" s="50">
        <f t="shared" si="53"/>
        <v>105</v>
      </c>
    </row>
    <row r="98" spans="1:18">
      <c r="A98" s="23" t="s">
        <v>25</v>
      </c>
      <c r="B98" s="35">
        <f t="shared" ref="B98:R98" si="54">MAX(B91:B95)</f>
        <v>9</v>
      </c>
      <c r="C98" s="36">
        <f t="shared" si="54"/>
        <v>1</v>
      </c>
      <c r="D98" s="36">
        <f t="shared" si="54"/>
        <v>1</v>
      </c>
      <c r="E98" s="37">
        <f t="shared" si="54"/>
        <v>9</v>
      </c>
      <c r="F98" s="35">
        <f t="shared" si="54"/>
        <v>0</v>
      </c>
      <c r="G98" s="36">
        <f t="shared" si="54"/>
        <v>6</v>
      </c>
      <c r="H98" s="36">
        <f t="shared" si="54"/>
        <v>0</v>
      </c>
      <c r="I98" s="37">
        <f t="shared" si="54"/>
        <v>6</v>
      </c>
      <c r="J98" s="35">
        <f t="shared" si="54"/>
        <v>1</v>
      </c>
      <c r="K98" s="36">
        <f t="shared" si="54"/>
        <v>13</v>
      </c>
      <c r="L98" s="36">
        <f t="shared" si="54"/>
        <v>0</v>
      </c>
      <c r="M98" s="37">
        <f t="shared" si="54"/>
        <v>13</v>
      </c>
      <c r="N98" s="35">
        <f t="shared" si="54"/>
        <v>0</v>
      </c>
      <c r="O98" s="36">
        <f t="shared" si="54"/>
        <v>5</v>
      </c>
      <c r="P98" s="36">
        <f t="shared" si="54"/>
        <v>31</v>
      </c>
      <c r="Q98" s="37">
        <f t="shared" si="54"/>
        <v>36</v>
      </c>
      <c r="R98" s="50">
        <f t="shared" si="54"/>
        <v>63</v>
      </c>
    </row>
    <row r="99" spans="1:18">
      <c r="A99" s="23" t="s">
        <v>26</v>
      </c>
      <c r="B99" s="35">
        <f t="shared" ref="B99:R99" si="55">SUM(B82:B89)/2</f>
        <v>5.5</v>
      </c>
      <c r="C99" s="36">
        <f t="shared" si="55"/>
        <v>0.5</v>
      </c>
      <c r="D99" s="36">
        <f t="shared" si="55"/>
        <v>0.5</v>
      </c>
      <c r="E99" s="37">
        <f t="shared" si="55"/>
        <v>6.5</v>
      </c>
      <c r="F99" s="35">
        <f t="shared" si="55"/>
        <v>0</v>
      </c>
      <c r="G99" s="36">
        <f t="shared" si="55"/>
        <v>4</v>
      </c>
      <c r="H99" s="36">
        <f t="shared" si="55"/>
        <v>0</v>
      </c>
      <c r="I99" s="37">
        <f t="shared" si="55"/>
        <v>4</v>
      </c>
      <c r="J99" s="35">
        <f t="shared" si="55"/>
        <v>0.5</v>
      </c>
      <c r="K99" s="36">
        <f t="shared" si="55"/>
        <v>10</v>
      </c>
      <c r="L99" s="36">
        <f t="shared" si="55"/>
        <v>0</v>
      </c>
      <c r="M99" s="37">
        <f t="shared" si="55"/>
        <v>10.5</v>
      </c>
      <c r="N99" s="35">
        <f t="shared" si="55"/>
        <v>0</v>
      </c>
      <c r="O99" s="36">
        <f t="shared" si="55"/>
        <v>3</v>
      </c>
      <c r="P99" s="36">
        <f t="shared" si="55"/>
        <v>28.5</v>
      </c>
      <c r="Q99" s="37">
        <f t="shared" si="55"/>
        <v>31.5</v>
      </c>
      <c r="R99" s="50">
        <f t="shared" si="55"/>
        <v>52.5</v>
      </c>
    </row>
    <row r="100" spans="1:18" ht="14" thickBot="1">
      <c r="A100" s="27"/>
      <c r="B100" s="38"/>
      <c r="C100" s="39"/>
      <c r="D100" s="39"/>
      <c r="E100" s="40"/>
      <c r="F100" s="38"/>
      <c r="G100" s="39"/>
      <c r="H100" s="39"/>
      <c r="I100" s="40"/>
      <c r="J100" s="38"/>
      <c r="K100" s="39"/>
      <c r="L100" s="39"/>
      <c r="M100" s="40"/>
      <c r="N100" s="38"/>
      <c r="O100" s="39"/>
      <c r="P100" s="39"/>
      <c r="Q100" s="40"/>
      <c r="R100" s="51"/>
    </row>
    <row r="101" spans="1:18">
      <c r="A101" s="4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</row>
    <row r="102" spans="1:18" ht="14" thickBot="1">
      <c r="A102" s="1"/>
      <c r="B102" s="1" t="str">
        <f>cycle!A7</f>
        <v>Thursday 11 October 2001</v>
      </c>
      <c r="D102" s="2"/>
      <c r="H102" s="1" t="str">
        <f>cycle!B7</f>
        <v>Overcast but dry</v>
      </c>
    </row>
    <row r="103" spans="1:18">
      <c r="A103" s="4"/>
      <c r="B103" s="5" t="s">
        <v>3</v>
      </c>
      <c r="C103" s="6"/>
      <c r="D103" s="6"/>
      <c r="E103" s="7"/>
      <c r="F103" s="5" t="s">
        <v>4</v>
      </c>
      <c r="G103" s="6"/>
      <c r="H103" s="6"/>
      <c r="I103" s="7"/>
      <c r="J103" s="5" t="s">
        <v>5</v>
      </c>
      <c r="K103" s="6"/>
      <c r="L103" s="6"/>
      <c r="M103" s="7"/>
      <c r="N103" s="5" t="s">
        <v>6</v>
      </c>
      <c r="O103" s="6"/>
      <c r="P103" s="6"/>
      <c r="Q103" s="7"/>
      <c r="R103" s="46" t="s">
        <v>82</v>
      </c>
    </row>
    <row r="104" spans="1:18" s="13" customFormat="1" ht="14" thickBot="1">
      <c r="A104" s="8"/>
      <c r="B104" s="9"/>
      <c r="C104" s="10" t="str">
        <f>C79</f>
        <v>Adelaide (N)</v>
      </c>
      <c r="D104" s="11"/>
      <c r="E104" s="12"/>
      <c r="F104" s="9"/>
      <c r="G104" s="10" t="str">
        <f>G79</f>
        <v>John</v>
      </c>
      <c r="H104" s="11"/>
      <c r="I104" s="12"/>
      <c r="J104" s="9"/>
      <c r="K104" s="10" t="str">
        <f>K79</f>
        <v>Adelaide (S)</v>
      </c>
      <c r="L104" s="11"/>
      <c r="M104" s="12"/>
      <c r="N104" s="9"/>
      <c r="O104" s="10" t="str">
        <f>O79</f>
        <v>Riddiford</v>
      </c>
      <c r="P104" s="11"/>
      <c r="Q104" s="12"/>
      <c r="R104" s="47"/>
    </row>
    <row r="105" spans="1:18" s="18" customFormat="1" ht="11">
      <c r="A105" s="14"/>
      <c r="B105" s="15" t="s">
        <v>7</v>
      </c>
      <c r="C105" s="16" t="s">
        <v>8</v>
      </c>
      <c r="D105" s="16" t="s">
        <v>9</v>
      </c>
      <c r="E105" s="17" t="s">
        <v>10</v>
      </c>
      <c r="F105" s="15" t="s">
        <v>7</v>
      </c>
      <c r="G105" s="16" t="s">
        <v>8</v>
      </c>
      <c r="H105" s="16" t="s">
        <v>9</v>
      </c>
      <c r="I105" s="17" t="s">
        <v>10</v>
      </c>
      <c r="J105" s="15" t="s">
        <v>7</v>
      </c>
      <c r="K105" s="16" t="s">
        <v>8</v>
      </c>
      <c r="L105" s="16" t="s">
        <v>9</v>
      </c>
      <c r="M105" s="17" t="s">
        <v>10</v>
      </c>
      <c r="N105" s="15" t="s">
        <v>7</v>
      </c>
      <c r="O105" s="16" t="s">
        <v>8</v>
      </c>
      <c r="P105" s="16" t="s">
        <v>9</v>
      </c>
      <c r="Q105" s="17" t="s">
        <v>10</v>
      </c>
      <c r="R105" s="48"/>
    </row>
    <row r="106" spans="1:18" s="13" customFormat="1">
      <c r="A106" s="8"/>
      <c r="B106" s="19"/>
      <c r="C106" s="20"/>
      <c r="D106" s="20"/>
      <c r="E106" s="21"/>
      <c r="F106" s="19"/>
      <c r="G106" s="20"/>
      <c r="H106" s="20"/>
      <c r="I106" s="21"/>
      <c r="J106" s="19"/>
      <c r="K106" s="20"/>
      <c r="L106" s="20"/>
      <c r="M106" s="21"/>
      <c r="N106" s="19"/>
      <c r="O106" s="20"/>
      <c r="P106" s="20"/>
      <c r="Q106" s="22"/>
      <c r="R106" s="49"/>
    </row>
    <row r="107" spans="1:18" s="13" customFormat="1">
      <c r="A107" s="23" t="s">
        <v>11</v>
      </c>
      <c r="B107" s="24">
        <v>0</v>
      </c>
      <c r="C107" s="25">
        <v>0</v>
      </c>
      <c r="D107" s="25">
        <v>0</v>
      </c>
      <c r="E107" s="26">
        <f t="shared" ref="E107:E114" si="56">SUM(B107:D107)</f>
        <v>0</v>
      </c>
      <c r="F107" s="24">
        <v>0</v>
      </c>
      <c r="G107" s="25">
        <v>0</v>
      </c>
      <c r="H107" s="25">
        <v>0</v>
      </c>
      <c r="I107" s="26">
        <f t="shared" ref="I107:I114" si="57">SUM(F107:H107)</f>
        <v>0</v>
      </c>
      <c r="J107" s="24">
        <v>0</v>
      </c>
      <c r="K107" s="25">
        <v>0</v>
      </c>
      <c r="L107" s="25">
        <v>0</v>
      </c>
      <c r="M107" s="26">
        <f t="shared" ref="M107:M114" si="58">SUM(J107:L107)</f>
        <v>0</v>
      </c>
      <c r="N107" s="24">
        <v>0</v>
      </c>
      <c r="O107" s="25">
        <v>0</v>
      </c>
      <c r="P107" s="25">
        <v>1</v>
      </c>
      <c r="Q107" s="26">
        <f t="shared" ref="Q107:Q114" si="59">SUM(N107:P107)</f>
        <v>1</v>
      </c>
      <c r="R107" s="49">
        <f>E107+I107+M107+Q107</f>
        <v>1</v>
      </c>
    </row>
    <row r="108" spans="1:18" s="13" customFormat="1">
      <c r="A108" s="23" t="s">
        <v>12</v>
      </c>
      <c r="B108" s="24">
        <v>0</v>
      </c>
      <c r="C108" s="25">
        <v>0</v>
      </c>
      <c r="D108" s="25">
        <v>0</v>
      </c>
      <c r="E108" s="26">
        <f t="shared" si="56"/>
        <v>0</v>
      </c>
      <c r="F108" s="24">
        <v>0</v>
      </c>
      <c r="G108" s="25">
        <v>0</v>
      </c>
      <c r="H108" s="25">
        <v>0</v>
      </c>
      <c r="I108" s="26">
        <f t="shared" si="57"/>
        <v>0</v>
      </c>
      <c r="J108" s="24">
        <v>0</v>
      </c>
      <c r="K108" s="25">
        <v>1</v>
      </c>
      <c r="L108" s="25">
        <v>0</v>
      </c>
      <c r="M108" s="26">
        <f t="shared" si="58"/>
        <v>1</v>
      </c>
      <c r="N108" s="24">
        <v>0</v>
      </c>
      <c r="O108" s="25">
        <v>1</v>
      </c>
      <c r="P108" s="25">
        <v>1</v>
      </c>
      <c r="Q108" s="26">
        <f t="shared" si="59"/>
        <v>2</v>
      </c>
      <c r="R108" s="49">
        <f t="shared" ref="R108:R114" si="60">E108+I108+M108+Q108</f>
        <v>3</v>
      </c>
    </row>
    <row r="109" spans="1:18" s="13" customFormat="1">
      <c r="A109" s="23" t="s">
        <v>13</v>
      </c>
      <c r="B109" s="24">
        <v>0</v>
      </c>
      <c r="C109" s="25">
        <v>0</v>
      </c>
      <c r="D109" s="25">
        <v>0</v>
      </c>
      <c r="E109" s="26">
        <f t="shared" si="56"/>
        <v>0</v>
      </c>
      <c r="F109" s="24">
        <v>1</v>
      </c>
      <c r="G109" s="25">
        <v>2</v>
      </c>
      <c r="H109" s="25">
        <v>0</v>
      </c>
      <c r="I109" s="26">
        <f t="shared" si="57"/>
        <v>3</v>
      </c>
      <c r="J109" s="24">
        <v>0</v>
      </c>
      <c r="K109" s="25">
        <v>0</v>
      </c>
      <c r="L109" s="25">
        <v>0</v>
      </c>
      <c r="M109" s="26">
        <f t="shared" si="58"/>
        <v>0</v>
      </c>
      <c r="N109" s="24">
        <v>0</v>
      </c>
      <c r="O109" s="25">
        <v>0</v>
      </c>
      <c r="P109" s="25">
        <v>0</v>
      </c>
      <c r="Q109" s="26">
        <f t="shared" si="59"/>
        <v>0</v>
      </c>
      <c r="R109" s="49">
        <f t="shared" si="60"/>
        <v>3</v>
      </c>
    </row>
    <row r="110" spans="1:18" s="13" customFormat="1">
      <c r="A110" s="23" t="s">
        <v>14</v>
      </c>
      <c r="B110" s="24">
        <v>0</v>
      </c>
      <c r="C110" s="25">
        <v>0</v>
      </c>
      <c r="D110" s="25">
        <v>0</v>
      </c>
      <c r="E110" s="26">
        <f t="shared" si="56"/>
        <v>0</v>
      </c>
      <c r="F110" s="24">
        <v>0</v>
      </c>
      <c r="G110" s="25">
        <v>0</v>
      </c>
      <c r="H110" s="25">
        <v>1</v>
      </c>
      <c r="I110" s="26">
        <f t="shared" si="57"/>
        <v>1</v>
      </c>
      <c r="J110" s="24">
        <v>0</v>
      </c>
      <c r="K110" s="25">
        <v>2</v>
      </c>
      <c r="L110" s="25">
        <v>0</v>
      </c>
      <c r="M110" s="26">
        <f t="shared" si="58"/>
        <v>2</v>
      </c>
      <c r="N110" s="24">
        <v>0</v>
      </c>
      <c r="O110" s="25">
        <v>1</v>
      </c>
      <c r="P110" s="25">
        <v>2</v>
      </c>
      <c r="Q110" s="26">
        <f t="shared" si="59"/>
        <v>3</v>
      </c>
      <c r="R110" s="49">
        <f t="shared" si="60"/>
        <v>6</v>
      </c>
    </row>
    <row r="111" spans="1:18" s="13" customFormat="1">
      <c r="A111" s="23" t="s">
        <v>15</v>
      </c>
      <c r="B111" s="24">
        <v>0</v>
      </c>
      <c r="C111" s="25">
        <v>0</v>
      </c>
      <c r="D111" s="25">
        <v>0</v>
      </c>
      <c r="E111" s="26">
        <f t="shared" si="56"/>
        <v>0</v>
      </c>
      <c r="F111" s="24">
        <v>0</v>
      </c>
      <c r="G111" s="25">
        <v>0</v>
      </c>
      <c r="H111" s="25">
        <v>0</v>
      </c>
      <c r="I111" s="26">
        <f t="shared" si="57"/>
        <v>0</v>
      </c>
      <c r="J111" s="24">
        <v>0</v>
      </c>
      <c r="K111" s="25">
        <v>2</v>
      </c>
      <c r="L111" s="25">
        <v>0</v>
      </c>
      <c r="M111" s="26">
        <f t="shared" si="58"/>
        <v>2</v>
      </c>
      <c r="N111" s="24">
        <v>0</v>
      </c>
      <c r="O111" s="25">
        <v>1</v>
      </c>
      <c r="P111" s="25">
        <v>8</v>
      </c>
      <c r="Q111" s="26">
        <f t="shared" si="59"/>
        <v>9</v>
      </c>
      <c r="R111" s="49">
        <f t="shared" si="60"/>
        <v>11</v>
      </c>
    </row>
    <row r="112" spans="1:18" s="13" customFormat="1">
      <c r="A112" s="23" t="s">
        <v>16</v>
      </c>
      <c r="B112" s="24">
        <v>1</v>
      </c>
      <c r="C112" s="25">
        <v>0</v>
      </c>
      <c r="D112" s="25">
        <v>0</v>
      </c>
      <c r="E112" s="26">
        <f t="shared" si="56"/>
        <v>1</v>
      </c>
      <c r="F112" s="24">
        <v>0</v>
      </c>
      <c r="G112" s="25">
        <v>0</v>
      </c>
      <c r="H112" s="25">
        <v>0</v>
      </c>
      <c r="I112" s="26">
        <f t="shared" si="57"/>
        <v>0</v>
      </c>
      <c r="J112" s="24">
        <v>0</v>
      </c>
      <c r="K112" s="25">
        <v>1</v>
      </c>
      <c r="L112" s="25">
        <v>0</v>
      </c>
      <c r="M112" s="26">
        <f t="shared" si="58"/>
        <v>1</v>
      </c>
      <c r="N112" s="24">
        <v>0</v>
      </c>
      <c r="O112" s="25">
        <v>1</v>
      </c>
      <c r="P112" s="25">
        <v>4</v>
      </c>
      <c r="Q112" s="26">
        <f t="shared" si="59"/>
        <v>5</v>
      </c>
      <c r="R112" s="49">
        <f t="shared" si="60"/>
        <v>7</v>
      </c>
    </row>
    <row r="113" spans="1:18" s="13" customFormat="1">
      <c r="A113" s="23" t="s">
        <v>17</v>
      </c>
      <c r="B113" s="24">
        <v>0</v>
      </c>
      <c r="C113" s="25">
        <v>0</v>
      </c>
      <c r="D113" s="25">
        <v>0</v>
      </c>
      <c r="E113" s="26">
        <f t="shared" si="56"/>
        <v>0</v>
      </c>
      <c r="F113" s="24">
        <v>0</v>
      </c>
      <c r="G113" s="25">
        <v>1</v>
      </c>
      <c r="H113" s="25">
        <v>0</v>
      </c>
      <c r="I113" s="26">
        <f t="shared" si="57"/>
        <v>1</v>
      </c>
      <c r="J113" s="24">
        <v>2</v>
      </c>
      <c r="K113" s="25">
        <v>1</v>
      </c>
      <c r="L113" s="25">
        <v>0</v>
      </c>
      <c r="M113" s="26">
        <f t="shared" si="58"/>
        <v>3</v>
      </c>
      <c r="N113" s="24">
        <v>0</v>
      </c>
      <c r="O113" s="25">
        <v>1</v>
      </c>
      <c r="P113" s="25">
        <v>3</v>
      </c>
      <c r="Q113" s="26">
        <f t="shared" si="59"/>
        <v>4</v>
      </c>
      <c r="R113" s="49">
        <f t="shared" si="60"/>
        <v>8</v>
      </c>
    </row>
    <row r="114" spans="1:18" s="13" customFormat="1">
      <c r="A114" s="23" t="s">
        <v>18</v>
      </c>
      <c r="B114" s="24">
        <v>0</v>
      </c>
      <c r="C114" s="25">
        <v>0</v>
      </c>
      <c r="D114" s="25">
        <v>0</v>
      </c>
      <c r="E114" s="26">
        <f t="shared" si="56"/>
        <v>0</v>
      </c>
      <c r="F114" s="24">
        <v>0</v>
      </c>
      <c r="G114" s="25">
        <v>1</v>
      </c>
      <c r="H114" s="25">
        <v>0</v>
      </c>
      <c r="I114" s="26">
        <f t="shared" si="57"/>
        <v>1</v>
      </c>
      <c r="J114" s="24">
        <v>0</v>
      </c>
      <c r="K114" s="25">
        <v>1</v>
      </c>
      <c r="L114" s="25">
        <v>0</v>
      </c>
      <c r="M114" s="26">
        <f t="shared" si="58"/>
        <v>1</v>
      </c>
      <c r="N114" s="24">
        <v>0</v>
      </c>
      <c r="O114" s="25">
        <v>1</v>
      </c>
      <c r="P114" s="25">
        <v>2</v>
      </c>
      <c r="Q114" s="26">
        <f t="shared" si="59"/>
        <v>3</v>
      </c>
      <c r="R114" s="49">
        <f t="shared" si="60"/>
        <v>5</v>
      </c>
    </row>
    <row r="115" spans="1:18" s="13" customFormat="1" ht="14" thickBot="1">
      <c r="A115" s="23"/>
      <c r="B115" s="24"/>
      <c r="C115" s="25"/>
      <c r="D115" s="25"/>
      <c r="E115" s="26"/>
      <c r="F115" s="24"/>
      <c r="G115" s="25"/>
      <c r="H115" s="25"/>
      <c r="I115" s="26"/>
      <c r="J115" s="24"/>
      <c r="K115" s="25"/>
      <c r="L115" s="25"/>
      <c r="M115" s="26"/>
      <c r="N115" s="24"/>
      <c r="O115" s="25"/>
      <c r="P115" s="25"/>
      <c r="Q115" s="26"/>
      <c r="R115" s="49"/>
    </row>
    <row r="116" spans="1:18" s="13" customFormat="1" ht="14" hidden="1" thickBot="1">
      <c r="A116" s="23" t="s">
        <v>19</v>
      </c>
      <c r="B116" s="24">
        <f t="shared" ref="B116:Q116" si="61">SUM(B107:B110)</f>
        <v>0</v>
      </c>
      <c r="C116" s="25">
        <f t="shared" si="61"/>
        <v>0</v>
      </c>
      <c r="D116" s="25">
        <f t="shared" si="61"/>
        <v>0</v>
      </c>
      <c r="E116" s="26">
        <f t="shared" si="61"/>
        <v>0</v>
      </c>
      <c r="F116" s="24">
        <f t="shared" si="61"/>
        <v>1</v>
      </c>
      <c r="G116" s="25">
        <f t="shared" si="61"/>
        <v>2</v>
      </c>
      <c r="H116" s="25">
        <f t="shared" si="61"/>
        <v>1</v>
      </c>
      <c r="I116" s="26">
        <f t="shared" si="61"/>
        <v>4</v>
      </c>
      <c r="J116" s="24">
        <f t="shared" si="61"/>
        <v>0</v>
      </c>
      <c r="K116" s="25">
        <f t="shared" si="61"/>
        <v>3</v>
      </c>
      <c r="L116" s="25">
        <f t="shared" si="61"/>
        <v>0</v>
      </c>
      <c r="M116" s="26">
        <f t="shared" si="61"/>
        <v>3</v>
      </c>
      <c r="N116" s="24">
        <f t="shared" si="61"/>
        <v>0</v>
      </c>
      <c r="O116" s="25">
        <f t="shared" si="61"/>
        <v>2</v>
      </c>
      <c r="P116" s="25">
        <f t="shared" si="61"/>
        <v>4</v>
      </c>
      <c r="Q116" s="26">
        <f t="shared" si="61"/>
        <v>6</v>
      </c>
      <c r="R116" s="49">
        <f>SUM(R107:R110)</f>
        <v>13</v>
      </c>
    </row>
    <row r="117" spans="1:18" s="13" customFormat="1" ht="14" hidden="1" thickBot="1">
      <c r="A117" s="23" t="s">
        <v>20</v>
      </c>
      <c r="B117" s="24">
        <f t="shared" ref="B117:Q117" si="62">SUM(B108:B111)</f>
        <v>0</v>
      </c>
      <c r="C117" s="25">
        <f t="shared" si="62"/>
        <v>0</v>
      </c>
      <c r="D117" s="25">
        <f t="shared" si="62"/>
        <v>0</v>
      </c>
      <c r="E117" s="26">
        <f t="shared" si="62"/>
        <v>0</v>
      </c>
      <c r="F117" s="24">
        <f t="shared" si="62"/>
        <v>1</v>
      </c>
      <c r="G117" s="25">
        <f t="shared" si="62"/>
        <v>2</v>
      </c>
      <c r="H117" s="25">
        <f t="shared" si="62"/>
        <v>1</v>
      </c>
      <c r="I117" s="26">
        <f t="shared" si="62"/>
        <v>4</v>
      </c>
      <c r="J117" s="24">
        <f t="shared" si="62"/>
        <v>0</v>
      </c>
      <c r="K117" s="25">
        <f t="shared" si="62"/>
        <v>5</v>
      </c>
      <c r="L117" s="25">
        <f t="shared" si="62"/>
        <v>0</v>
      </c>
      <c r="M117" s="26">
        <f t="shared" si="62"/>
        <v>5</v>
      </c>
      <c r="N117" s="24">
        <f t="shared" si="62"/>
        <v>0</v>
      </c>
      <c r="O117" s="25">
        <f t="shared" si="62"/>
        <v>3</v>
      </c>
      <c r="P117" s="25">
        <f t="shared" si="62"/>
        <v>11</v>
      </c>
      <c r="Q117" s="26">
        <f t="shared" si="62"/>
        <v>14</v>
      </c>
      <c r="R117" s="49">
        <f>SUM(R108:R111)</f>
        <v>23</v>
      </c>
    </row>
    <row r="118" spans="1:18" s="13" customFormat="1" ht="14" hidden="1" thickBot="1">
      <c r="A118" s="23" t="s">
        <v>21</v>
      </c>
      <c r="B118" s="24">
        <f t="shared" ref="B118:Q118" si="63">SUM(B109:B112)</f>
        <v>1</v>
      </c>
      <c r="C118" s="25">
        <f t="shared" si="63"/>
        <v>0</v>
      </c>
      <c r="D118" s="25">
        <f t="shared" si="63"/>
        <v>0</v>
      </c>
      <c r="E118" s="26">
        <f t="shared" si="63"/>
        <v>1</v>
      </c>
      <c r="F118" s="24">
        <f t="shared" si="63"/>
        <v>1</v>
      </c>
      <c r="G118" s="25">
        <f t="shared" si="63"/>
        <v>2</v>
      </c>
      <c r="H118" s="25">
        <f t="shared" si="63"/>
        <v>1</v>
      </c>
      <c r="I118" s="26">
        <f t="shared" si="63"/>
        <v>4</v>
      </c>
      <c r="J118" s="24">
        <f t="shared" si="63"/>
        <v>0</v>
      </c>
      <c r="K118" s="25">
        <f t="shared" si="63"/>
        <v>5</v>
      </c>
      <c r="L118" s="25">
        <f t="shared" si="63"/>
        <v>0</v>
      </c>
      <c r="M118" s="26">
        <f t="shared" si="63"/>
        <v>5</v>
      </c>
      <c r="N118" s="24">
        <f t="shared" si="63"/>
        <v>0</v>
      </c>
      <c r="O118" s="25">
        <f t="shared" si="63"/>
        <v>3</v>
      </c>
      <c r="P118" s="25">
        <f t="shared" si="63"/>
        <v>14</v>
      </c>
      <c r="Q118" s="26">
        <f t="shared" si="63"/>
        <v>17</v>
      </c>
      <c r="R118" s="49">
        <f>SUM(R109:R112)</f>
        <v>27</v>
      </c>
    </row>
    <row r="119" spans="1:18" s="13" customFormat="1" ht="14" hidden="1" thickBot="1">
      <c r="A119" s="23" t="s">
        <v>22</v>
      </c>
      <c r="B119" s="24">
        <f t="shared" ref="B119:Q119" si="64">SUM(B110:B113)</f>
        <v>1</v>
      </c>
      <c r="C119" s="25">
        <f t="shared" si="64"/>
        <v>0</v>
      </c>
      <c r="D119" s="25">
        <f t="shared" si="64"/>
        <v>0</v>
      </c>
      <c r="E119" s="26">
        <f t="shared" si="64"/>
        <v>1</v>
      </c>
      <c r="F119" s="24">
        <f t="shared" si="64"/>
        <v>0</v>
      </c>
      <c r="G119" s="25">
        <f t="shared" si="64"/>
        <v>1</v>
      </c>
      <c r="H119" s="25">
        <f t="shared" si="64"/>
        <v>1</v>
      </c>
      <c r="I119" s="26">
        <f t="shared" si="64"/>
        <v>2</v>
      </c>
      <c r="J119" s="24">
        <f t="shared" si="64"/>
        <v>2</v>
      </c>
      <c r="K119" s="25">
        <f t="shared" si="64"/>
        <v>6</v>
      </c>
      <c r="L119" s="25">
        <f t="shared" si="64"/>
        <v>0</v>
      </c>
      <c r="M119" s="26">
        <f t="shared" si="64"/>
        <v>8</v>
      </c>
      <c r="N119" s="24">
        <f t="shared" si="64"/>
        <v>0</v>
      </c>
      <c r="O119" s="25">
        <f t="shared" si="64"/>
        <v>4</v>
      </c>
      <c r="P119" s="25">
        <f t="shared" si="64"/>
        <v>17</v>
      </c>
      <c r="Q119" s="26">
        <f t="shared" si="64"/>
        <v>21</v>
      </c>
      <c r="R119" s="49">
        <f>SUM(R110:R113)</f>
        <v>32</v>
      </c>
    </row>
    <row r="120" spans="1:18" s="13" customFormat="1" ht="14" hidden="1" thickBot="1">
      <c r="A120" s="27" t="s">
        <v>23</v>
      </c>
      <c r="B120" s="28">
        <f t="shared" ref="B120:Q120" si="65">SUM(B111:B114)</f>
        <v>1</v>
      </c>
      <c r="C120" s="29">
        <f t="shared" si="65"/>
        <v>0</v>
      </c>
      <c r="D120" s="29">
        <f t="shared" si="65"/>
        <v>0</v>
      </c>
      <c r="E120" s="30">
        <f t="shared" si="65"/>
        <v>1</v>
      </c>
      <c r="F120" s="28">
        <f t="shared" si="65"/>
        <v>0</v>
      </c>
      <c r="G120" s="29">
        <f t="shared" si="65"/>
        <v>2</v>
      </c>
      <c r="H120" s="29">
        <f t="shared" si="65"/>
        <v>0</v>
      </c>
      <c r="I120" s="30">
        <f t="shared" si="65"/>
        <v>2</v>
      </c>
      <c r="J120" s="28">
        <f t="shared" si="65"/>
        <v>2</v>
      </c>
      <c r="K120" s="29">
        <f t="shared" si="65"/>
        <v>5</v>
      </c>
      <c r="L120" s="29">
        <f t="shared" si="65"/>
        <v>0</v>
      </c>
      <c r="M120" s="30">
        <f t="shared" si="65"/>
        <v>7</v>
      </c>
      <c r="N120" s="28">
        <f t="shared" si="65"/>
        <v>0</v>
      </c>
      <c r="O120" s="29">
        <f t="shared" si="65"/>
        <v>4</v>
      </c>
      <c r="P120" s="29">
        <f t="shared" si="65"/>
        <v>17</v>
      </c>
      <c r="Q120" s="30">
        <f t="shared" si="65"/>
        <v>21</v>
      </c>
      <c r="R120" s="47">
        <f>SUM(R111:R114)</f>
        <v>31</v>
      </c>
    </row>
    <row r="121" spans="1:18">
      <c r="A121" s="31"/>
      <c r="B121" s="32"/>
      <c r="C121" s="33"/>
      <c r="D121" s="33"/>
      <c r="E121" s="34"/>
      <c r="F121" s="32"/>
      <c r="G121" s="33"/>
      <c r="H121" s="33"/>
      <c r="I121" s="34"/>
      <c r="J121" s="32"/>
      <c r="K121" s="33"/>
      <c r="L121" s="33"/>
      <c r="M121" s="34"/>
      <c r="N121" s="32"/>
      <c r="O121" s="33"/>
      <c r="P121" s="33"/>
      <c r="Q121" s="34"/>
      <c r="R121" s="46"/>
    </row>
    <row r="122" spans="1:18">
      <c r="A122" s="23" t="s">
        <v>24</v>
      </c>
      <c r="B122" s="35">
        <f t="shared" ref="B122:R122" si="66">SUM(B107:B114)</f>
        <v>1</v>
      </c>
      <c r="C122" s="36">
        <f t="shared" si="66"/>
        <v>0</v>
      </c>
      <c r="D122" s="36">
        <f t="shared" si="66"/>
        <v>0</v>
      </c>
      <c r="E122" s="37">
        <f t="shared" si="66"/>
        <v>1</v>
      </c>
      <c r="F122" s="35">
        <f t="shared" si="66"/>
        <v>1</v>
      </c>
      <c r="G122" s="36">
        <f t="shared" si="66"/>
        <v>4</v>
      </c>
      <c r="H122" s="36">
        <f t="shared" si="66"/>
        <v>1</v>
      </c>
      <c r="I122" s="37">
        <f t="shared" si="66"/>
        <v>6</v>
      </c>
      <c r="J122" s="35">
        <f t="shared" si="66"/>
        <v>2</v>
      </c>
      <c r="K122" s="36">
        <f t="shared" si="66"/>
        <v>8</v>
      </c>
      <c r="L122" s="36">
        <f t="shared" si="66"/>
        <v>0</v>
      </c>
      <c r="M122" s="37">
        <f t="shared" si="66"/>
        <v>10</v>
      </c>
      <c r="N122" s="35">
        <f t="shared" si="66"/>
        <v>0</v>
      </c>
      <c r="O122" s="36">
        <f t="shared" si="66"/>
        <v>6</v>
      </c>
      <c r="P122" s="36">
        <f t="shared" si="66"/>
        <v>21</v>
      </c>
      <c r="Q122" s="37">
        <f t="shared" si="66"/>
        <v>27</v>
      </c>
      <c r="R122" s="50">
        <f t="shared" si="66"/>
        <v>44</v>
      </c>
    </row>
    <row r="123" spans="1:18">
      <c r="A123" s="23" t="s">
        <v>25</v>
      </c>
      <c r="B123" s="35">
        <f t="shared" ref="B123:R123" si="67">MAX(B116:B120)</f>
        <v>1</v>
      </c>
      <c r="C123" s="36">
        <f t="shared" si="67"/>
        <v>0</v>
      </c>
      <c r="D123" s="36">
        <f t="shared" si="67"/>
        <v>0</v>
      </c>
      <c r="E123" s="37">
        <f t="shared" si="67"/>
        <v>1</v>
      </c>
      <c r="F123" s="35">
        <f t="shared" si="67"/>
        <v>1</v>
      </c>
      <c r="G123" s="36">
        <f t="shared" si="67"/>
        <v>2</v>
      </c>
      <c r="H123" s="36">
        <f t="shared" si="67"/>
        <v>1</v>
      </c>
      <c r="I123" s="37">
        <f t="shared" si="67"/>
        <v>4</v>
      </c>
      <c r="J123" s="35">
        <f t="shared" si="67"/>
        <v>2</v>
      </c>
      <c r="K123" s="36">
        <f t="shared" si="67"/>
        <v>6</v>
      </c>
      <c r="L123" s="36">
        <f t="shared" si="67"/>
        <v>0</v>
      </c>
      <c r="M123" s="37">
        <f t="shared" si="67"/>
        <v>8</v>
      </c>
      <c r="N123" s="35">
        <f t="shared" si="67"/>
        <v>0</v>
      </c>
      <c r="O123" s="36">
        <f t="shared" si="67"/>
        <v>4</v>
      </c>
      <c r="P123" s="36">
        <f t="shared" si="67"/>
        <v>17</v>
      </c>
      <c r="Q123" s="37">
        <f t="shared" si="67"/>
        <v>21</v>
      </c>
      <c r="R123" s="50">
        <f t="shared" si="67"/>
        <v>32</v>
      </c>
    </row>
    <row r="124" spans="1:18">
      <c r="A124" s="23" t="s">
        <v>26</v>
      </c>
      <c r="B124" s="35">
        <f t="shared" ref="B124:R124" si="68">SUM(B107:B114)/2</f>
        <v>0.5</v>
      </c>
      <c r="C124" s="36">
        <f t="shared" si="68"/>
        <v>0</v>
      </c>
      <c r="D124" s="36">
        <f t="shared" si="68"/>
        <v>0</v>
      </c>
      <c r="E124" s="37">
        <f t="shared" si="68"/>
        <v>0.5</v>
      </c>
      <c r="F124" s="35">
        <f t="shared" si="68"/>
        <v>0.5</v>
      </c>
      <c r="G124" s="36">
        <f t="shared" si="68"/>
        <v>2</v>
      </c>
      <c r="H124" s="36">
        <f t="shared" si="68"/>
        <v>0.5</v>
      </c>
      <c r="I124" s="37">
        <f t="shared" si="68"/>
        <v>3</v>
      </c>
      <c r="J124" s="35">
        <f t="shared" si="68"/>
        <v>1</v>
      </c>
      <c r="K124" s="36">
        <f t="shared" si="68"/>
        <v>4</v>
      </c>
      <c r="L124" s="36">
        <f t="shared" si="68"/>
        <v>0</v>
      </c>
      <c r="M124" s="37">
        <f t="shared" si="68"/>
        <v>5</v>
      </c>
      <c r="N124" s="35">
        <f t="shared" si="68"/>
        <v>0</v>
      </c>
      <c r="O124" s="36">
        <f t="shared" si="68"/>
        <v>3</v>
      </c>
      <c r="P124" s="36">
        <f t="shared" si="68"/>
        <v>10.5</v>
      </c>
      <c r="Q124" s="37">
        <f t="shared" si="68"/>
        <v>13.5</v>
      </c>
      <c r="R124" s="50">
        <f t="shared" si="68"/>
        <v>22</v>
      </c>
    </row>
    <row r="125" spans="1:18" ht="14" thickBot="1">
      <c r="A125" s="27"/>
      <c r="B125" s="38"/>
      <c r="C125" s="39"/>
      <c r="D125" s="39"/>
      <c r="E125" s="40"/>
      <c r="F125" s="38"/>
      <c r="G125" s="39"/>
      <c r="H125" s="39"/>
      <c r="I125" s="40"/>
      <c r="J125" s="38"/>
      <c r="K125" s="39"/>
      <c r="L125" s="39"/>
      <c r="M125" s="40"/>
      <c r="N125" s="38"/>
      <c r="O125" s="39"/>
      <c r="P125" s="39"/>
      <c r="Q125" s="40"/>
      <c r="R125" s="51"/>
    </row>
    <row r="126" spans="1:18">
      <c r="A126" s="4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</row>
    <row r="127" spans="1:18" ht="14" thickBot="1">
      <c r="A127" s="1"/>
      <c r="B127" s="1" t="str">
        <f>cycle!A8</f>
        <v>Friday 12 October 2001</v>
      </c>
      <c r="D127" s="2"/>
      <c r="H127" s="1" t="str">
        <f>cycle!B8</f>
        <v>Overcast with periods of rain</v>
      </c>
    </row>
    <row r="128" spans="1:18">
      <c r="A128" s="4"/>
      <c r="B128" s="5" t="s">
        <v>3</v>
      </c>
      <c r="C128" s="6"/>
      <c r="D128" s="6"/>
      <c r="E128" s="7"/>
      <c r="F128" s="5" t="s">
        <v>4</v>
      </c>
      <c r="G128" s="6"/>
      <c r="H128" s="6"/>
      <c r="I128" s="7"/>
      <c r="J128" s="5" t="s">
        <v>5</v>
      </c>
      <c r="K128" s="6"/>
      <c r="L128" s="6"/>
      <c r="M128" s="7"/>
      <c r="N128" s="5" t="s">
        <v>6</v>
      </c>
      <c r="O128" s="6"/>
      <c r="P128" s="6"/>
      <c r="Q128" s="7"/>
      <c r="R128" s="46" t="s">
        <v>82</v>
      </c>
    </row>
    <row r="129" spans="1:18" s="13" customFormat="1" ht="14" thickBot="1">
      <c r="A129" s="8"/>
      <c r="B129" s="9"/>
      <c r="C129" s="10" t="str">
        <f>C104</f>
        <v>Adelaide (N)</v>
      </c>
      <c r="D129" s="11"/>
      <c r="E129" s="12"/>
      <c r="F129" s="9"/>
      <c r="G129" s="10" t="str">
        <f>G104</f>
        <v>John</v>
      </c>
      <c r="H129" s="11"/>
      <c r="I129" s="12"/>
      <c r="J129" s="9"/>
      <c r="K129" s="10" t="str">
        <f>K104</f>
        <v>Adelaide (S)</v>
      </c>
      <c r="L129" s="11"/>
      <c r="M129" s="12"/>
      <c r="N129" s="9"/>
      <c r="O129" s="10" t="str">
        <f>O104</f>
        <v>Riddiford</v>
      </c>
      <c r="P129" s="11"/>
      <c r="Q129" s="12"/>
      <c r="R129" s="47"/>
    </row>
    <row r="130" spans="1:18" s="18" customFormat="1" ht="11">
      <c r="A130" s="14"/>
      <c r="B130" s="15" t="s">
        <v>7</v>
      </c>
      <c r="C130" s="16" t="s">
        <v>8</v>
      </c>
      <c r="D130" s="16" t="s">
        <v>9</v>
      </c>
      <c r="E130" s="17" t="s">
        <v>10</v>
      </c>
      <c r="F130" s="15" t="s">
        <v>7</v>
      </c>
      <c r="G130" s="16" t="s">
        <v>8</v>
      </c>
      <c r="H130" s="16" t="s">
        <v>9</v>
      </c>
      <c r="I130" s="17" t="s">
        <v>10</v>
      </c>
      <c r="J130" s="15" t="s">
        <v>7</v>
      </c>
      <c r="K130" s="16" t="s">
        <v>8</v>
      </c>
      <c r="L130" s="16" t="s">
        <v>9</v>
      </c>
      <c r="M130" s="17" t="s">
        <v>10</v>
      </c>
      <c r="N130" s="15" t="s">
        <v>7</v>
      </c>
      <c r="O130" s="16" t="s">
        <v>8</v>
      </c>
      <c r="P130" s="16" t="s">
        <v>9</v>
      </c>
      <c r="Q130" s="17" t="s">
        <v>10</v>
      </c>
      <c r="R130" s="48"/>
    </row>
    <row r="131" spans="1:18" s="13" customFormat="1">
      <c r="A131" s="8"/>
      <c r="B131" s="19"/>
      <c r="C131" s="20"/>
      <c r="D131" s="20"/>
      <c r="E131" s="21"/>
      <c r="F131" s="19"/>
      <c r="G131" s="20"/>
      <c r="H131" s="20"/>
      <c r="I131" s="21"/>
      <c r="J131" s="19"/>
      <c r="K131" s="20"/>
      <c r="L131" s="20"/>
      <c r="M131" s="21"/>
      <c r="N131" s="19"/>
      <c r="O131" s="20"/>
      <c r="P131" s="20"/>
      <c r="Q131" s="22"/>
      <c r="R131" s="49"/>
    </row>
    <row r="132" spans="1:18" s="13" customFormat="1">
      <c r="A132" s="23" t="s">
        <v>11</v>
      </c>
      <c r="B132" s="24">
        <v>0</v>
      </c>
      <c r="C132" s="25">
        <v>0</v>
      </c>
      <c r="D132" s="25">
        <v>0</v>
      </c>
      <c r="E132" s="26">
        <f t="shared" ref="E132:E139" si="69">SUM(B132:D132)</f>
        <v>0</v>
      </c>
      <c r="F132" s="24">
        <v>0</v>
      </c>
      <c r="G132" s="25">
        <v>0</v>
      </c>
      <c r="H132" s="25">
        <v>0</v>
      </c>
      <c r="I132" s="26">
        <f t="shared" ref="I132:I139" si="70">SUM(F132:H132)</f>
        <v>0</v>
      </c>
      <c r="J132" s="24">
        <v>0</v>
      </c>
      <c r="K132" s="25">
        <v>0</v>
      </c>
      <c r="L132" s="25">
        <v>0</v>
      </c>
      <c r="M132" s="26">
        <f t="shared" ref="M132:M139" si="71">SUM(J132:L132)</f>
        <v>0</v>
      </c>
      <c r="N132" s="24">
        <v>0</v>
      </c>
      <c r="O132" s="25">
        <v>0</v>
      </c>
      <c r="P132" s="25">
        <v>3</v>
      </c>
      <c r="Q132" s="26">
        <f t="shared" ref="Q132:Q139" si="72">SUM(N132:P132)</f>
        <v>3</v>
      </c>
      <c r="R132" s="49">
        <f>E132+I132+M132+Q132</f>
        <v>3</v>
      </c>
    </row>
    <row r="133" spans="1:18" s="13" customFormat="1">
      <c r="A133" s="23" t="s">
        <v>12</v>
      </c>
      <c r="B133" s="24">
        <v>2</v>
      </c>
      <c r="C133" s="25">
        <v>0</v>
      </c>
      <c r="D133" s="25">
        <v>1</v>
      </c>
      <c r="E133" s="26">
        <f t="shared" si="69"/>
        <v>3</v>
      </c>
      <c r="F133" s="24">
        <v>0</v>
      </c>
      <c r="G133" s="25">
        <v>0</v>
      </c>
      <c r="H133" s="25">
        <v>0</v>
      </c>
      <c r="I133" s="26">
        <f t="shared" si="70"/>
        <v>0</v>
      </c>
      <c r="J133" s="24">
        <v>0</v>
      </c>
      <c r="K133" s="25">
        <v>1</v>
      </c>
      <c r="L133" s="25">
        <v>0</v>
      </c>
      <c r="M133" s="26">
        <f t="shared" si="71"/>
        <v>1</v>
      </c>
      <c r="N133" s="24">
        <v>0</v>
      </c>
      <c r="O133" s="25">
        <v>1</v>
      </c>
      <c r="P133" s="25">
        <v>3</v>
      </c>
      <c r="Q133" s="26">
        <f t="shared" si="72"/>
        <v>4</v>
      </c>
      <c r="R133" s="49">
        <f t="shared" ref="R133:R139" si="73">E133+I133+M133+Q133</f>
        <v>8</v>
      </c>
    </row>
    <row r="134" spans="1:18" s="13" customFormat="1">
      <c r="A134" s="23" t="s">
        <v>13</v>
      </c>
      <c r="B134" s="24">
        <v>2</v>
      </c>
      <c r="C134" s="25">
        <v>1</v>
      </c>
      <c r="D134" s="25">
        <v>0</v>
      </c>
      <c r="E134" s="26">
        <f t="shared" si="69"/>
        <v>3</v>
      </c>
      <c r="F134" s="24">
        <v>0</v>
      </c>
      <c r="G134" s="25">
        <v>0</v>
      </c>
      <c r="H134" s="25">
        <v>0</v>
      </c>
      <c r="I134" s="26">
        <f t="shared" si="70"/>
        <v>0</v>
      </c>
      <c r="J134" s="24">
        <v>0</v>
      </c>
      <c r="K134" s="25">
        <v>0</v>
      </c>
      <c r="L134" s="25">
        <v>0</v>
      </c>
      <c r="M134" s="26">
        <f t="shared" si="71"/>
        <v>0</v>
      </c>
      <c r="N134" s="24">
        <v>0</v>
      </c>
      <c r="O134" s="25">
        <v>1</v>
      </c>
      <c r="P134" s="25">
        <v>3</v>
      </c>
      <c r="Q134" s="26">
        <f t="shared" si="72"/>
        <v>4</v>
      </c>
      <c r="R134" s="49">
        <f t="shared" si="73"/>
        <v>7</v>
      </c>
    </row>
    <row r="135" spans="1:18" s="13" customFormat="1">
      <c r="A135" s="23" t="s">
        <v>14</v>
      </c>
      <c r="B135" s="24">
        <v>2</v>
      </c>
      <c r="C135" s="25">
        <v>0</v>
      </c>
      <c r="D135" s="25">
        <v>0</v>
      </c>
      <c r="E135" s="26">
        <f t="shared" si="69"/>
        <v>2</v>
      </c>
      <c r="F135" s="24">
        <v>0</v>
      </c>
      <c r="G135" s="25">
        <v>2</v>
      </c>
      <c r="H135" s="25">
        <v>0</v>
      </c>
      <c r="I135" s="26">
        <f t="shared" si="70"/>
        <v>2</v>
      </c>
      <c r="J135" s="24">
        <v>0</v>
      </c>
      <c r="K135" s="25">
        <v>1</v>
      </c>
      <c r="L135" s="25">
        <v>0</v>
      </c>
      <c r="M135" s="26">
        <f t="shared" si="71"/>
        <v>1</v>
      </c>
      <c r="N135" s="24">
        <v>0</v>
      </c>
      <c r="O135" s="25">
        <v>1</v>
      </c>
      <c r="P135" s="25">
        <v>11</v>
      </c>
      <c r="Q135" s="26">
        <f t="shared" si="72"/>
        <v>12</v>
      </c>
      <c r="R135" s="49">
        <f t="shared" si="73"/>
        <v>17</v>
      </c>
    </row>
    <row r="136" spans="1:18" s="13" customFormat="1">
      <c r="A136" s="23" t="s">
        <v>15</v>
      </c>
      <c r="B136" s="24">
        <v>0</v>
      </c>
      <c r="C136" s="25">
        <v>0</v>
      </c>
      <c r="D136" s="25">
        <v>0</v>
      </c>
      <c r="E136" s="26">
        <f t="shared" si="69"/>
        <v>0</v>
      </c>
      <c r="F136" s="24">
        <v>0</v>
      </c>
      <c r="G136" s="25">
        <v>0</v>
      </c>
      <c r="H136" s="25">
        <v>0</v>
      </c>
      <c r="I136" s="26">
        <f t="shared" si="70"/>
        <v>0</v>
      </c>
      <c r="J136" s="24">
        <v>1</v>
      </c>
      <c r="K136" s="25">
        <v>2</v>
      </c>
      <c r="L136" s="25">
        <v>0</v>
      </c>
      <c r="M136" s="26">
        <f t="shared" si="71"/>
        <v>3</v>
      </c>
      <c r="N136" s="24">
        <v>0</v>
      </c>
      <c r="O136" s="25">
        <v>1</v>
      </c>
      <c r="P136" s="25">
        <v>5</v>
      </c>
      <c r="Q136" s="26">
        <f t="shared" si="72"/>
        <v>6</v>
      </c>
      <c r="R136" s="49">
        <f t="shared" si="73"/>
        <v>9</v>
      </c>
    </row>
    <row r="137" spans="1:18" s="13" customFormat="1">
      <c r="A137" s="23" t="s">
        <v>16</v>
      </c>
      <c r="B137" s="24">
        <v>3</v>
      </c>
      <c r="C137" s="25">
        <v>0</v>
      </c>
      <c r="D137" s="25">
        <v>0</v>
      </c>
      <c r="E137" s="26">
        <f t="shared" si="69"/>
        <v>3</v>
      </c>
      <c r="F137" s="24">
        <v>0</v>
      </c>
      <c r="G137" s="25">
        <v>1</v>
      </c>
      <c r="H137" s="25">
        <v>0</v>
      </c>
      <c r="I137" s="26">
        <f t="shared" si="70"/>
        <v>1</v>
      </c>
      <c r="J137" s="24">
        <v>0</v>
      </c>
      <c r="K137" s="25">
        <v>2</v>
      </c>
      <c r="L137" s="25">
        <v>0</v>
      </c>
      <c r="M137" s="26">
        <f t="shared" si="71"/>
        <v>2</v>
      </c>
      <c r="N137" s="24">
        <v>0</v>
      </c>
      <c r="O137" s="25">
        <v>1</v>
      </c>
      <c r="P137" s="25">
        <v>6</v>
      </c>
      <c r="Q137" s="26">
        <f t="shared" si="72"/>
        <v>7</v>
      </c>
      <c r="R137" s="49">
        <f t="shared" si="73"/>
        <v>13</v>
      </c>
    </row>
    <row r="138" spans="1:18" s="13" customFormat="1">
      <c r="A138" s="23" t="s">
        <v>17</v>
      </c>
      <c r="B138" s="24">
        <v>0</v>
      </c>
      <c r="C138" s="25">
        <v>0</v>
      </c>
      <c r="D138" s="25">
        <v>0</v>
      </c>
      <c r="E138" s="26">
        <f t="shared" si="69"/>
        <v>0</v>
      </c>
      <c r="F138" s="24">
        <v>0</v>
      </c>
      <c r="G138" s="25">
        <v>0</v>
      </c>
      <c r="H138" s="25">
        <v>0</v>
      </c>
      <c r="I138" s="26">
        <f t="shared" si="70"/>
        <v>0</v>
      </c>
      <c r="J138" s="24">
        <v>0</v>
      </c>
      <c r="K138" s="25">
        <v>2</v>
      </c>
      <c r="L138" s="25">
        <v>0</v>
      </c>
      <c r="M138" s="26">
        <f t="shared" si="71"/>
        <v>2</v>
      </c>
      <c r="N138" s="24">
        <v>0</v>
      </c>
      <c r="O138" s="25">
        <v>1</v>
      </c>
      <c r="P138" s="25">
        <v>6</v>
      </c>
      <c r="Q138" s="26">
        <f t="shared" si="72"/>
        <v>7</v>
      </c>
      <c r="R138" s="49">
        <f t="shared" si="73"/>
        <v>9</v>
      </c>
    </row>
    <row r="139" spans="1:18" s="13" customFormat="1">
      <c r="A139" s="23" t="s">
        <v>18</v>
      </c>
      <c r="B139" s="24">
        <v>0</v>
      </c>
      <c r="C139" s="25">
        <v>0</v>
      </c>
      <c r="D139" s="25">
        <v>0</v>
      </c>
      <c r="E139" s="26">
        <f t="shared" si="69"/>
        <v>0</v>
      </c>
      <c r="F139" s="24">
        <v>1</v>
      </c>
      <c r="G139" s="25">
        <v>1</v>
      </c>
      <c r="H139" s="25">
        <v>0</v>
      </c>
      <c r="I139" s="26">
        <f t="shared" si="70"/>
        <v>2</v>
      </c>
      <c r="J139" s="24">
        <v>1</v>
      </c>
      <c r="K139" s="25">
        <v>2</v>
      </c>
      <c r="L139" s="25">
        <v>0</v>
      </c>
      <c r="M139" s="26">
        <f t="shared" si="71"/>
        <v>3</v>
      </c>
      <c r="N139" s="24">
        <v>0</v>
      </c>
      <c r="O139" s="25">
        <v>2</v>
      </c>
      <c r="P139" s="25">
        <v>4</v>
      </c>
      <c r="Q139" s="26">
        <f t="shared" si="72"/>
        <v>6</v>
      </c>
      <c r="R139" s="49">
        <f t="shared" si="73"/>
        <v>11</v>
      </c>
    </row>
    <row r="140" spans="1:18" s="13" customFormat="1" ht="14" thickBot="1">
      <c r="A140" s="23"/>
      <c r="B140" s="24"/>
      <c r="C140" s="25"/>
      <c r="D140" s="25"/>
      <c r="E140" s="26"/>
      <c r="F140" s="24"/>
      <c r="G140" s="25"/>
      <c r="H140" s="25"/>
      <c r="I140" s="26"/>
      <c r="J140" s="24"/>
      <c r="K140" s="25"/>
      <c r="L140" s="25"/>
      <c r="M140" s="26"/>
      <c r="N140" s="24"/>
      <c r="O140" s="25"/>
      <c r="P140" s="25"/>
      <c r="Q140" s="26"/>
      <c r="R140" s="49"/>
    </row>
    <row r="141" spans="1:18" s="13" customFormat="1" ht="14" hidden="1" thickBot="1">
      <c r="A141" s="23" t="s">
        <v>19</v>
      </c>
      <c r="B141" s="24">
        <f t="shared" ref="B141:Q141" si="74">SUM(B132:B135)</f>
        <v>6</v>
      </c>
      <c r="C141" s="25">
        <f t="shared" si="74"/>
        <v>1</v>
      </c>
      <c r="D141" s="25">
        <f t="shared" si="74"/>
        <v>1</v>
      </c>
      <c r="E141" s="26">
        <f t="shared" si="74"/>
        <v>8</v>
      </c>
      <c r="F141" s="24">
        <f t="shared" si="74"/>
        <v>0</v>
      </c>
      <c r="G141" s="25">
        <f t="shared" si="74"/>
        <v>2</v>
      </c>
      <c r="H141" s="25">
        <f t="shared" si="74"/>
        <v>0</v>
      </c>
      <c r="I141" s="26">
        <f t="shared" si="74"/>
        <v>2</v>
      </c>
      <c r="J141" s="24">
        <f t="shared" si="74"/>
        <v>0</v>
      </c>
      <c r="K141" s="25">
        <f t="shared" si="74"/>
        <v>2</v>
      </c>
      <c r="L141" s="25">
        <f t="shared" si="74"/>
        <v>0</v>
      </c>
      <c r="M141" s="26">
        <f t="shared" si="74"/>
        <v>2</v>
      </c>
      <c r="N141" s="24">
        <f t="shared" si="74"/>
        <v>0</v>
      </c>
      <c r="O141" s="25">
        <f t="shared" si="74"/>
        <v>3</v>
      </c>
      <c r="P141" s="25">
        <f t="shared" si="74"/>
        <v>20</v>
      </c>
      <c r="Q141" s="26">
        <f t="shared" si="74"/>
        <v>23</v>
      </c>
      <c r="R141" s="49">
        <f>SUM(R132:R135)</f>
        <v>35</v>
      </c>
    </row>
    <row r="142" spans="1:18" s="13" customFormat="1" ht="14" hidden="1" thickBot="1">
      <c r="A142" s="23" t="s">
        <v>20</v>
      </c>
      <c r="B142" s="24">
        <f t="shared" ref="B142:Q142" si="75">SUM(B133:B136)</f>
        <v>6</v>
      </c>
      <c r="C142" s="25">
        <f t="shared" si="75"/>
        <v>1</v>
      </c>
      <c r="D142" s="25">
        <f t="shared" si="75"/>
        <v>1</v>
      </c>
      <c r="E142" s="26">
        <f t="shared" si="75"/>
        <v>8</v>
      </c>
      <c r="F142" s="24">
        <f t="shared" si="75"/>
        <v>0</v>
      </c>
      <c r="G142" s="25">
        <f t="shared" si="75"/>
        <v>2</v>
      </c>
      <c r="H142" s="25">
        <f t="shared" si="75"/>
        <v>0</v>
      </c>
      <c r="I142" s="26">
        <f t="shared" si="75"/>
        <v>2</v>
      </c>
      <c r="J142" s="24">
        <f t="shared" si="75"/>
        <v>1</v>
      </c>
      <c r="K142" s="25">
        <f t="shared" si="75"/>
        <v>4</v>
      </c>
      <c r="L142" s="25">
        <f t="shared" si="75"/>
        <v>0</v>
      </c>
      <c r="M142" s="26">
        <f t="shared" si="75"/>
        <v>5</v>
      </c>
      <c r="N142" s="24">
        <f t="shared" si="75"/>
        <v>0</v>
      </c>
      <c r="O142" s="25">
        <f t="shared" si="75"/>
        <v>4</v>
      </c>
      <c r="P142" s="25">
        <f t="shared" si="75"/>
        <v>22</v>
      </c>
      <c r="Q142" s="26">
        <f t="shared" si="75"/>
        <v>26</v>
      </c>
      <c r="R142" s="49">
        <f>SUM(R133:R136)</f>
        <v>41</v>
      </c>
    </row>
    <row r="143" spans="1:18" s="13" customFormat="1" ht="14" hidden="1" thickBot="1">
      <c r="A143" s="23" t="s">
        <v>21</v>
      </c>
      <c r="B143" s="24">
        <f t="shared" ref="B143:Q143" si="76">SUM(B134:B137)</f>
        <v>7</v>
      </c>
      <c r="C143" s="25">
        <f t="shared" si="76"/>
        <v>1</v>
      </c>
      <c r="D143" s="25">
        <f t="shared" si="76"/>
        <v>0</v>
      </c>
      <c r="E143" s="26">
        <f t="shared" si="76"/>
        <v>8</v>
      </c>
      <c r="F143" s="24">
        <f t="shared" si="76"/>
        <v>0</v>
      </c>
      <c r="G143" s="25">
        <f t="shared" si="76"/>
        <v>3</v>
      </c>
      <c r="H143" s="25">
        <f t="shared" si="76"/>
        <v>0</v>
      </c>
      <c r="I143" s="26">
        <f t="shared" si="76"/>
        <v>3</v>
      </c>
      <c r="J143" s="24">
        <f t="shared" si="76"/>
        <v>1</v>
      </c>
      <c r="K143" s="25">
        <f t="shared" si="76"/>
        <v>5</v>
      </c>
      <c r="L143" s="25">
        <f t="shared" si="76"/>
        <v>0</v>
      </c>
      <c r="M143" s="26">
        <f t="shared" si="76"/>
        <v>6</v>
      </c>
      <c r="N143" s="24">
        <f t="shared" si="76"/>
        <v>0</v>
      </c>
      <c r="O143" s="25">
        <f t="shared" si="76"/>
        <v>4</v>
      </c>
      <c r="P143" s="25">
        <f t="shared" si="76"/>
        <v>25</v>
      </c>
      <c r="Q143" s="26">
        <f t="shared" si="76"/>
        <v>29</v>
      </c>
      <c r="R143" s="49">
        <f>SUM(R134:R137)</f>
        <v>46</v>
      </c>
    </row>
    <row r="144" spans="1:18" s="13" customFormat="1" ht="14" hidden="1" thickBot="1">
      <c r="A144" s="23" t="s">
        <v>22</v>
      </c>
      <c r="B144" s="24">
        <f t="shared" ref="B144:Q144" si="77">SUM(B135:B138)</f>
        <v>5</v>
      </c>
      <c r="C144" s="25">
        <f t="shared" si="77"/>
        <v>0</v>
      </c>
      <c r="D144" s="25">
        <f t="shared" si="77"/>
        <v>0</v>
      </c>
      <c r="E144" s="26">
        <f t="shared" si="77"/>
        <v>5</v>
      </c>
      <c r="F144" s="24">
        <f t="shared" si="77"/>
        <v>0</v>
      </c>
      <c r="G144" s="25">
        <f t="shared" si="77"/>
        <v>3</v>
      </c>
      <c r="H144" s="25">
        <f t="shared" si="77"/>
        <v>0</v>
      </c>
      <c r="I144" s="26">
        <f t="shared" si="77"/>
        <v>3</v>
      </c>
      <c r="J144" s="24">
        <f t="shared" si="77"/>
        <v>1</v>
      </c>
      <c r="K144" s="25">
        <f t="shared" si="77"/>
        <v>7</v>
      </c>
      <c r="L144" s="25">
        <f t="shared" si="77"/>
        <v>0</v>
      </c>
      <c r="M144" s="26">
        <f t="shared" si="77"/>
        <v>8</v>
      </c>
      <c r="N144" s="24">
        <f t="shared" si="77"/>
        <v>0</v>
      </c>
      <c r="O144" s="25">
        <f t="shared" si="77"/>
        <v>4</v>
      </c>
      <c r="P144" s="25">
        <f t="shared" si="77"/>
        <v>28</v>
      </c>
      <c r="Q144" s="26">
        <f t="shared" si="77"/>
        <v>32</v>
      </c>
      <c r="R144" s="49">
        <f>SUM(R135:R138)</f>
        <v>48</v>
      </c>
    </row>
    <row r="145" spans="1:18" s="13" customFormat="1" ht="14" hidden="1" thickBot="1">
      <c r="A145" s="27" t="s">
        <v>23</v>
      </c>
      <c r="B145" s="28">
        <f t="shared" ref="B145:Q145" si="78">SUM(B136:B139)</f>
        <v>3</v>
      </c>
      <c r="C145" s="29">
        <f t="shared" si="78"/>
        <v>0</v>
      </c>
      <c r="D145" s="29">
        <f t="shared" si="78"/>
        <v>0</v>
      </c>
      <c r="E145" s="30">
        <f t="shared" si="78"/>
        <v>3</v>
      </c>
      <c r="F145" s="28">
        <f t="shared" si="78"/>
        <v>1</v>
      </c>
      <c r="G145" s="29">
        <f t="shared" si="78"/>
        <v>2</v>
      </c>
      <c r="H145" s="29">
        <f t="shared" si="78"/>
        <v>0</v>
      </c>
      <c r="I145" s="30">
        <f t="shared" si="78"/>
        <v>3</v>
      </c>
      <c r="J145" s="28">
        <f t="shared" si="78"/>
        <v>2</v>
      </c>
      <c r="K145" s="29">
        <f t="shared" si="78"/>
        <v>8</v>
      </c>
      <c r="L145" s="29">
        <f t="shared" si="78"/>
        <v>0</v>
      </c>
      <c r="M145" s="30">
        <f t="shared" si="78"/>
        <v>10</v>
      </c>
      <c r="N145" s="28">
        <f t="shared" si="78"/>
        <v>0</v>
      </c>
      <c r="O145" s="29">
        <f t="shared" si="78"/>
        <v>5</v>
      </c>
      <c r="P145" s="29">
        <f t="shared" si="78"/>
        <v>21</v>
      </c>
      <c r="Q145" s="30">
        <f t="shared" si="78"/>
        <v>26</v>
      </c>
      <c r="R145" s="47">
        <f>SUM(R136:R139)</f>
        <v>42</v>
      </c>
    </row>
    <row r="146" spans="1:18">
      <c r="A146" s="31"/>
      <c r="B146" s="32"/>
      <c r="C146" s="33"/>
      <c r="D146" s="33"/>
      <c r="E146" s="34"/>
      <c r="F146" s="32"/>
      <c r="G146" s="33"/>
      <c r="H146" s="33"/>
      <c r="I146" s="34"/>
      <c r="J146" s="32"/>
      <c r="K146" s="33"/>
      <c r="L146" s="33"/>
      <c r="M146" s="34"/>
      <c r="N146" s="32"/>
      <c r="O146" s="33"/>
      <c r="P146" s="33"/>
      <c r="Q146" s="34"/>
      <c r="R146" s="46"/>
    </row>
    <row r="147" spans="1:18">
      <c r="A147" s="23" t="s">
        <v>24</v>
      </c>
      <c r="B147" s="35">
        <f t="shared" ref="B147:R147" si="79">SUM(B132:B139)</f>
        <v>9</v>
      </c>
      <c r="C147" s="36">
        <f t="shared" si="79"/>
        <v>1</v>
      </c>
      <c r="D147" s="36">
        <f t="shared" si="79"/>
        <v>1</v>
      </c>
      <c r="E147" s="37">
        <f t="shared" si="79"/>
        <v>11</v>
      </c>
      <c r="F147" s="35">
        <f t="shared" si="79"/>
        <v>1</v>
      </c>
      <c r="G147" s="36">
        <f t="shared" si="79"/>
        <v>4</v>
      </c>
      <c r="H147" s="36">
        <f t="shared" si="79"/>
        <v>0</v>
      </c>
      <c r="I147" s="37">
        <f t="shared" si="79"/>
        <v>5</v>
      </c>
      <c r="J147" s="35">
        <f t="shared" si="79"/>
        <v>2</v>
      </c>
      <c r="K147" s="36">
        <f t="shared" si="79"/>
        <v>10</v>
      </c>
      <c r="L147" s="36">
        <f t="shared" si="79"/>
        <v>0</v>
      </c>
      <c r="M147" s="37">
        <f t="shared" si="79"/>
        <v>12</v>
      </c>
      <c r="N147" s="35">
        <f t="shared" si="79"/>
        <v>0</v>
      </c>
      <c r="O147" s="36">
        <f t="shared" si="79"/>
        <v>8</v>
      </c>
      <c r="P147" s="36">
        <f t="shared" si="79"/>
        <v>41</v>
      </c>
      <c r="Q147" s="37">
        <f t="shared" si="79"/>
        <v>49</v>
      </c>
      <c r="R147" s="50">
        <f t="shared" si="79"/>
        <v>77</v>
      </c>
    </row>
    <row r="148" spans="1:18">
      <c r="A148" s="23" t="s">
        <v>25</v>
      </c>
      <c r="B148" s="35">
        <f t="shared" ref="B148:R148" si="80">MAX(B141:B145)</f>
        <v>7</v>
      </c>
      <c r="C148" s="36">
        <f t="shared" si="80"/>
        <v>1</v>
      </c>
      <c r="D148" s="36">
        <f t="shared" si="80"/>
        <v>1</v>
      </c>
      <c r="E148" s="37">
        <f t="shared" si="80"/>
        <v>8</v>
      </c>
      <c r="F148" s="35">
        <f t="shared" si="80"/>
        <v>1</v>
      </c>
      <c r="G148" s="36">
        <f t="shared" si="80"/>
        <v>3</v>
      </c>
      <c r="H148" s="36">
        <f t="shared" si="80"/>
        <v>0</v>
      </c>
      <c r="I148" s="37">
        <f t="shared" si="80"/>
        <v>3</v>
      </c>
      <c r="J148" s="35">
        <f t="shared" si="80"/>
        <v>2</v>
      </c>
      <c r="K148" s="36">
        <f t="shared" si="80"/>
        <v>8</v>
      </c>
      <c r="L148" s="36">
        <f t="shared" si="80"/>
        <v>0</v>
      </c>
      <c r="M148" s="37">
        <f t="shared" si="80"/>
        <v>10</v>
      </c>
      <c r="N148" s="35">
        <f t="shared" si="80"/>
        <v>0</v>
      </c>
      <c r="O148" s="36">
        <f t="shared" si="80"/>
        <v>5</v>
      </c>
      <c r="P148" s="36">
        <f t="shared" si="80"/>
        <v>28</v>
      </c>
      <c r="Q148" s="37">
        <f t="shared" si="80"/>
        <v>32</v>
      </c>
      <c r="R148" s="50">
        <f t="shared" si="80"/>
        <v>48</v>
      </c>
    </row>
    <row r="149" spans="1:18">
      <c r="A149" s="23" t="s">
        <v>26</v>
      </c>
      <c r="B149" s="35">
        <f t="shared" ref="B149:R149" si="81">SUM(B132:B139)/2</f>
        <v>4.5</v>
      </c>
      <c r="C149" s="36">
        <f t="shared" si="81"/>
        <v>0.5</v>
      </c>
      <c r="D149" s="36">
        <f t="shared" si="81"/>
        <v>0.5</v>
      </c>
      <c r="E149" s="37">
        <f t="shared" si="81"/>
        <v>5.5</v>
      </c>
      <c r="F149" s="35">
        <f t="shared" si="81"/>
        <v>0.5</v>
      </c>
      <c r="G149" s="36">
        <f t="shared" si="81"/>
        <v>2</v>
      </c>
      <c r="H149" s="36">
        <f t="shared" si="81"/>
        <v>0</v>
      </c>
      <c r="I149" s="37">
        <f t="shared" si="81"/>
        <v>2.5</v>
      </c>
      <c r="J149" s="35">
        <f t="shared" si="81"/>
        <v>1</v>
      </c>
      <c r="K149" s="36">
        <f t="shared" si="81"/>
        <v>5</v>
      </c>
      <c r="L149" s="36">
        <f t="shared" si="81"/>
        <v>0</v>
      </c>
      <c r="M149" s="37">
        <f t="shared" si="81"/>
        <v>6</v>
      </c>
      <c r="N149" s="35">
        <f t="shared" si="81"/>
        <v>0</v>
      </c>
      <c r="O149" s="36">
        <f t="shared" si="81"/>
        <v>4</v>
      </c>
      <c r="P149" s="36">
        <f t="shared" si="81"/>
        <v>20.5</v>
      </c>
      <c r="Q149" s="37">
        <f t="shared" si="81"/>
        <v>24.5</v>
      </c>
      <c r="R149" s="50">
        <f t="shared" si="81"/>
        <v>38.5</v>
      </c>
    </row>
    <row r="150" spans="1:18" ht="14" thickBot="1">
      <c r="A150" s="27"/>
      <c r="B150" s="38"/>
      <c r="C150" s="39"/>
      <c r="D150" s="39"/>
      <c r="E150" s="40"/>
      <c r="F150" s="38"/>
      <c r="G150" s="39"/>
      <c r="H150" s="39"/>
      <c r="I150" s="40"/>
      <c r="J150" s="38"/>
      <c r="K150" s="39"/>
      <c r="L150" s="39"/>
      <c r="M150" s="40"/>
      <c r="N150" s="38"/>
      <c r="O150" s="39"/>
      <c r="P150" s="39"/>
      <c r="Q150" s="40"/>
      <c r="R150" s="51"/>
    </row>
  </sheetData>
  <pageMargins left="0.39370078740157483" right="0" top="0.19685039370078741" bottom="0" header="0" footer="0"/>
  <pageSetup paperSize="9" scale="86" orientation="portrait" horizontalDpi="4294967292" r:id="rId1"/>
  <headerFooter alignWithMargins="0"/>
  <rowBreaks count="1" manualBreakCount="1">
    <brk id="7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R151"/>
  <sheetViews>
    <sheetView view="pageBreakPreview" zoomScale="60" zoomScaleNormal="100" workbookViewId="0">
      <selection activeCell="A4" sqref="A4:IV25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36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October 2001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82</v>
      </c>
    </row>
    <row r="5" spans="1:18" s="13" customFormat="1" ht="14" thickBot="1">
      <c r="A5" s="8"/>
      <c r="B5" s="9"/>
      <c r="C5" s="10" t="s">
        <v>39</v>
      </c>
      <c r="D5" s="11"/>
      <c r="E5" s="12"/>
      <c r="F5" s="9"/>
      <c r="G5" s="10" t="s">
        <v>37</v>
      </c>
      <c r="H5" s="11"/>
      <c r="I5" s="12"/>
      <c r="J5" s="9"/>
      <c r="K5" s="10" t="s">
        <v>38</v>
      </c>
      <c r="L5" s="11"/>
      <c r="M5" s="12"/>
      <c r="N5" s="9"/>
      <c r="O5" s="10" t="s">
        <v>40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+(B33+B58+B83+B108+B133)/5</f>
        <v>0.6</v>
      </c>
      <c r="C8" s="25">
        <f t="shared" si="0"/>
        <v>0.4</v>
      </c>
      <c r="D8" s="25">
        <f t="shared" si="0"/>
        <v>0</v>
      </c>
      <c r="E8" s="26">
        <f t="shared" ref="E8:E15" si="1">SUM(B8:D8)</f>
        <v>1</v>
      </c>
      <c r="F8" s="24">
        <f t="shared" ref="F8:H15" si="2">+(F33+F58+F83+F108+F133)/5</f>
        <v>0.8</v>
      </c>
      <c r="G8" s="25">
        <f t="shared" si="2"/>
        <v>0.6</v>
      </c>
      <c r="H8" s="25">
        <f t="shared" si="2"/>
        <v>0</v>
      </c>
      <c r="I8" s="26">
        <f t="shared" ref="I8:I15" si="3">SUM(F8:H8)</f>
        <v>1.4</v>
      </c>
      <c r="J8" s="24">
        <f t="shared" ref="J8:L15" si="4">+(J33+J58+J83+J108+J133)/5</f>
        <v>0.2</v>
      </c>
      <c r="K8" s="25">
        <f t="shared" si="4"/>
        <v>3</v>
      </c>
      <c r="L8" s="25">
        <f t="shared" si="4"/>
        <v>0</v>
      </c>
      <c r="M8" s="26">
        <f t="shared" ref="M8:M15" si="5">SUM(J8:L8)</f>
        <v>3.2</v>
      </c>
      <c r="N8" s="24">
        <f t="shared" ref="N8:P15" si="6">+(N33+N58+N83+N108+N133)/5</f>
        <v>0</v>
      </c>
      <c r="O8" s="25">
        <f t="shared" si="6"/>
        <v>0.8</v>
      </c>
      <c r="P8" s="25">
        <f t="shared" si="6"/>
        <v>2</v>
      </c>
      <c r="Q8" s="26">
        <f t="shared" ref="Q8:Q15" si="7">SUM(N8:P8)</f>
        <v>2.8</v>
      </c>
      <c r="R8" s="49">
        <f t="shared" ref="R8:R15" si="8">+(R33+R58+R83+R108+R133)/5</f>
        <v>8.4</v>
      </c>
    </row>
    <row r="9" spans="1:18" s="13" customFormat="1">
      <c r="A9" s="23" t="s">
        <v>12</v>
      </c>
      <c r="B9" s="24">
        <f t="shared" si="0"/>
        <v>0</v>
      </c>
      <c r="C9" s="25">
        <f t="shared" si="0"/>
        <v>0.2</v>
      </c>
      <c r="D9" s="25">
        <f t="shared" si="0"/>
        <v>0.2</v>
      </c>
      <c r="E9" s="26">
        <f t="shared" si="1"/>
        <v>0.4</v>
      </c>
      <c r="F9" s="24">
        <f t="shared" si="2"/>
        <v>0.6</v>
      </c>
      <c r="G9" s="25">
        <f t="shared" si="2"/>
        <v>0.2</v>
      </c>
      <c r="H9" s="25">
        <f t="shared" si="2"/>
        <v>0.2</v>
      </c>
      <c r="I9" s="26">
        <f t="shared" si="3"/>
        <v>1</v>
      </c>
      <c r="J9" s="24">
        <f t="shared" si="4"/>
        <v>0.6</v>
      </c>
      <c r="K9" s="25">
        <f t="shared" si="4"/>
        <v>2.2000000000000002</v>
      </c>
      <c r="L9" s="25">
        <f t="shared" si="4"/>
        <v>0.2</v>
      </c>
      <c r="M9" s="26">
        <f t="shared" si="5"/>
        <v>3.0000000000000004</v>
      </c>
      <c r="N9" s="24">
        <f t="shared" si="6"/>
        <v>0</v>
      </c>
      <c r="O9" s="25">
        <f t="shared" si="6"/>
        <v>0.6</v>
      </c>
      <c r="P9" s="25">
        <f t="shared" si="6"/>
        <v>2.4</v>
      </c>
      <c r="Q9" s="26">
        <f t="shared" si="7"/>
        <v>3</v>
      </c>
      <c r="R9" s="49">
        <f t="shared" si="8"/>
        <v>7.4</v>
      </c>
    </row>
    <row r="10" spans="1:18" s="13" customFormat="1">
      <c r="A10" s="23" t="s">
        <v>13</v>
      </c>
      <c r="B10" s="24">
        <f t="shared" si="0"/>
        <v>0.2</v>
      </c>
      <c r="C10" s="25">
        <f t="shared" si="0"/>
        <v>0</v>
      </c>
      <c r="D10" s="25">
        <f t="shared" si="0"/>
        <v>0.4</v>
      </c>
      <c r="E10" s="26">
        <f t="shared" si="1"/>
        <v>0.60000000000000009</v>
      </c>
      <c r="F10" s="24">
        <f t="shared" si="2"/>
        <v>3</v>
      </c>
      <c r="G10" s="25">
        <f t="shared" si="2"/>
        <v>0.8</v>
      </c>
      <c r="H10" s="25">
        <f t="shared" si="2"/>
        <v>0</v>
      </c>
      <c r="I10" s="26">
        <f t="shared" si="3"/>
        <v>3.8</v>
      </c>
      <c r="J10" s="24">
        <f t="shared" si="4"/>
        <v>0.4</v>
      </c>
      <c r="K10" s="25">
        <f t="shared" si="4"/>
        <v>2.6</v>
      </c>
      <c r="L10" s="25">
        <f t="shared" si="4"/>
        <v>0</v>
      </c>
      <c r="M10" s="26">
        <f t="shared" si="5"/>
        <v>3</v>
      </c>
      <c r="N10" s="24">
        <f t="shared" si="6"/>
        <v>0</v>
      </c>
      <c r="O10" s="25">
        <f t="shared" si="6"/>
        <v>1</v>
      </c>
      <c r="P10" s="25">
        <f t="shared" si="6"/>
        <v>2.8</v>
      </c>
      <c r="Q10" s="26">
        <f t="shared" si="7"/>
        <v>3.8</v>
      </c>
      <c r="R10" s="49">
        <f t="shared" si="8"/>
        <v>11.2</v>
      </c>
    </row>
    <row r="11" spans="1:18" s="13" customFormat="1">
      <c r="A11" s="23" t="s">
        <v>14</v>
      </c>
      <c r="B11" s="24">
        <f t="shared" si="0"/>
        <v>0</v>
      </c>
      <c r="C11" s="25">
        <f t="shared" si="0"/>
        <v>0.2</v>
      </c>
      <c r="D11" s="25">
        <f t="shared" si="0"/>
        <v>0.2</v>
      </c>
      <c r="E11" s="26">
        <f t="shared" si="1"/>
        <v>0.4</v>
      </c>
      <c r="F11" s="24">
        <f t="shared" si="2"/>
        <v>1.2</v>
      </c>
      <c r="G11" s="25">
        <f t="shared" si="2"/>
        <v>1</v>
      </c>
      <c r="H11" s="25">
        <f t="shared" si="2"/>
        <v>0</v>
      </c>
      <c r="I11" s="26">
        <f t="shared" si="3"/>
        <v>2.2000000000000002</v>
      </c>
      <c r="J11" s="24">
        <f t="shared" si="4"/>
        <v>0.8</v>
      </c>
      <c r="K11" s="25">
        <f t="shared" si="4"/>
        <v>3.4</v>
      </c>
      <c r="L11" s="25">
        <f t="shared" si="4"/>
        <v>0</v>
      </c>
      <c r="M11" s="26">
        <f t="shared" si="5"/>
        <v>4.2</v>
      </c>
      <c r="N11" s="24">
        <f t="shared" si="6"/>
        <v>0</v>
      </c>
      <c r="O11" s="25">
        <f t="shared" si="6"/>
        <v>0.4</v>
      </c>
      <c r="P11" s="25">
        <f t="shared" si="6"/>
        <v>3.2</v>
      </c>
      <c r="Q11" s="26">
        <f t="shared" si="7"/>
        <v>3.6</v>
      </c>
      <c r="R11" s="49">
        <f t="shared" si="8"/>
        <v>10.4</v>
      </c>
    </row>
    <row r="12" spans="1:18" s="13" customFormat="1">
      <c r="A12" s="23" t="s">
        <v>15</v>
      </c>
      <c r="B12" s="24">
        <f t="shared" si="0"/>
        <v>0.6</v>
      </c>
      <c r="C12" s="25">
        <f t="shared" si="0"/>
        <v>0.2</v>
      </c>
      <c r="D12" s="25">
        <f t="shared" si="0"/>
        <v>0</v>
      </c>
      <c r="E12" s="26">
        <f t="shared" si="1"/>
        <v>0.8</v>
      </c>
      <c r="F12" s="24">
        <f t="shared" si="2"/>
        <v>1.2</v>
      </c>
      <c r="G12" s="25">
        <f t="shared" si="2"/>
        <v>0.2</v>
      </c>
      <c r="H12" s="25">
        <f t="shared" si="2"/>
        <v>0</v>
      </c>
      <c r="I12" s="26">
        <f t="shared" si="3"/>
        <v>1.4</v>
      </c>
      <c r="J12" s="24">
        <f t="shared" si="4"/>
        <v>0.4</v>
      </c>
      <c r="K12" s="25">
        <f t="shared" si="4"/>
        <v>2.4</v>
      </c>
      <c r="L12" s="25">
        <f t="shared" si="4"/>
        <v>0</v>
      </c>
      <c r="M12" s="26">
        <f t="shared" si="5"/>
        <v>2.8</v>
      </c>
      <c r="N12" s="24">
        <f t="shared" si="6"/>
        <v>0</v>
      </c>
      <c r="O12" s="25">
        <f t="shared" si="6"/>
        <v>1.6</v>
      </c>
      <c r="P12" s="25">
        <f t="shared" si="6"/>
        <v>2</v>
      </c>
      <c r="Q12" s="26">
        <f t="shared" si="7"/>
        <v>3.6</v>
      </c>
      <c r="R12" s="49">
        <f t="shared" si="8"/>
        <v>8.6</v>
      </c>
    </row>
    <row r="13" spans="1:18" s="13" customFormat="1">
      <c r="A13" s="23" t="s">
        <v>16</v>
      </c>
      <c r="B13" s="24">
        <f t="shared" si="0"/>
        <v>0.2</v>
      </c>
      <c r="C13" s="25">
        <f t="shared" si="0"/>
        <v>1.2</v>
      </c>
      <c r="D13" s="25">
        <f t="shared" si="0"/>
        <v>0</v>
      </c>
      <c r="E13" s="26">
        <f t="shared" si="1"/>
        <v>1.4</v>
      </c>
      <c r="F13" s="24">
        <f t="shared" si="2"/>
        <v>0</v>
      </c>
      <c r="G13" s="25">
        <f t="shared" si="2"/>
        <v>0.2</v>
      </c>
      <c r="H13" s="25">
        <f t="shared" si="2"/>
        <v>0</v>
      </c>
      <c r="I13" s="26">
        <f t="shared" si="3"/>
        <v>0.2</v>
      </c>
      <c r="J13" s="24">
        <f t="shared" si="4"/>
        <v>0.6</v>
      </c>
      <c r="K13" s="25">
        <f t="shared" si="4"/>
        <v>1</v>
      </c>
      <c r="L13" s="25">
        <f t="shared" si="4"/>
        <v>0</v>
      </c>
      <c r="M13" s="26">
        <f t="shared" si="5"/>
        <v>1.6</v>
      </c>
      <c r="N13" s="24">
        <f t="shared" si="6"/>
        <v>0.6</v>
      </c>
      <c r="O13" s="25">
        <f t="shared" si="6"/>
        <v>1</v>
      </c>
      <c r="P13" s="25">
        <f t="shared" si="6"/>
        <v>2.4</v>
      </c>
      <c r="Q13" s="26">
        <f t="shared" si="7"/>
        <v>4</v>
      </c>
      <c r="R13" s="49">
        <f t="shared" si="8"/>
        <v>7.2</v>
      </c>
    </row>
    <row r="14" spans="1:18" s="13" customFormat="1">
      <c r="A14" s="23" t="s">
        <v>17</v>
      </c>
      <c r="B14" s="24">
        <f t="shared" si="0"/>
        <v>0.2</v>
      </c>
      <c r="C14" s="25">
        <f t="shared" si="0"/>
        <v>0.2</v>
      </c>
      <c r="D14" s="25">
        <f t="shared" si="0"/>
        <v>0.4</v>
      </c>
      <c r="E14" s="26">
        <f t="shared" si="1"/>
        <v>0.8</v>
      </c>
      <c r="F14" s="24">
        <f t="shared" si="2"/>
        <v>1</v>
      </c>
      <c r="G14" s="25">
        <f t="shared" si="2"/>
        <v>0.2</v>
      </c>
      <c r="H14" s="25">
        <f t="shared" si="2"/>
        <v>0</v>
      </c>
      <c r="I14" s="26">
        <f t="shared" si="3"/>
        <v>1.2</v>
      </c>
      <c r="J14" s="24">
        <f t="shared" si="4"/>
        <v>0.8</v>
      </c>
      <c r="K14" s="25">
        <f t="shared" si="4"/>
        <v>1.2</v>
      </c>
      <c r="L14" s="25">
        <f t="shared" si="4"/>
        <v>0</v>
      </c>
      <c r="M14" s="26">
        <f t="shared" si="5"/>
        <v>2</v>
      </c>
      <c r="N14" s="24">
        <f t="shared" si="6"/>
        <v>0</v>
      </c>
      <c r="O14" s="25">
        <f t="shared" si="6"/>
        <v>1.6</v>
      </c>
      <c r="P14" s="25">
        <f t="shared" si="6"/>
        <v>1.2</v>
      </c>
      <c r="Q14" s="26">
        <f t="shared" si="7"/>
        <v>2.8</v>
      </c>
      <c r="R14" s="49">
        <f t="shared" si="8"/>
        <v>6.8</v>
      </c>
    </row>
    <row r="15" spans="1:18" s="13" customFormat="1">
      <c r="A15" s="23" t="s">
        <v>18</v>
      </c>
      <c r="B15" s="24">
        <f t="shared" si="0"/>
        <v>0.8</v>
      </c>
      <c r="C15" s="25">
        <f t="shared" si="0"/>
        <v>0</v>
      </c>
      <c r="D15" s="25">
        <f t="shared" si="0"/>
        <v>0</v>
      </c>
      <c r="E15" s="26">
        <f t="shared" si="1"/>
        <v>0.8</v>
      </c>
      <c r="F15" s="24">
        <f t="shared" si="2"/>
        <v>0.8</v>
      </c>
      <c r="G15" s="25">
        <f t="shared" si="2"/>
        <v>0</v>
      </c>
      <c r="H15" s="25">
        <f t="shared" si="2"/>
        <v>0.2</v>
      </c>
      <c r="I15" s="26">
        <f t="shared" si="3"/>
        <v>1</v>
      </c>
      <c r="J15" s="24">
        <f t="shared" si="4"/>
        <v>0</v>
      </c>
      <c r="K15" s="25">
        <f t="shared" si="4"/>
        <v>1.2</v>
      </c>
      <c r="L15" s="25">
        <f t="shared" si="4"/>
        <v>0.6</v>
      </c>
      <c r="M15" s="26">
        <f t="shared" si="5"/>
        <v>1.7999999999999998</v>
      </c>
      <c r="N15" s="24">
        <f t="shared" si="6"/>
        <v>0</v>
      </c>
      <c r="O15" s="25">
        <f t="shared" si="6"/>
        <v>0.4</v>
      </c>
      <c r="P15" s="25">
        <f t="shared" si="6"/>
        <v>0.8</v>
      </c>
      <c r="Q15" s="26">
        <f t="shared" si="7"/>
        <v>1.2000000000000002</v>
      </c>
      <c r="R15" s="49">
        <f t="shared" si="8"/>
        <v>4.8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0.8</v>
      </c>
      <c r="C17" s="25">
        <f t="shared" si="9"/>
        <v>0.8</v>
      </c>
      <c r="D17" s="25">
        <f t="shared" si="9"/>
        <v>0.8</v>
      </c>
      <c r="E17" s="26">
        <f t="shared" si="9"/>
        <v>2.4</v>
      </c>
      <c r="F17" s="24">
        <f t="shared" si="9"/>
        <v>5.6000000000000005</v>
      </c>
      <c r="G17" s="25">
        <f t="shared" si="9"/>
        <v>2.6</v>
      </c>
      <c r="H17" s="25">
        <f t="shared" si="9"/>
        <v>0.2</v>
      </c>
      <c r="I17" s="26">
        <f t="shared" si="9"/>
        <v>8.3999999999999986</v>
      </c>
      <c r="J17" s="24">
        <f t="shared" si="9"/>
        <v>2</v>
      </c>
      <c r="K17" s="25">
        <f t="shared" si="9"/>
        <v>11.200000000000001</v>
      </c>
      <c r="L17" s="25">
        <f t="shared" si="9"/>
        <v>0.2</v>
      </c>
      <c r="M17" s="26">
        <f t="shared" si="9"/>
        <v>13.400000000000002</v>
      </c>
      <c r="N17" s="24">
        <f t="shared" si="9"/>
        <v>0</v>
      </c>
      <c r="O17" s="25">
        <f t="shared" si="9"/>
        <v>2.8</v>
      </c>
      <c r="P17" s="25">
        <f t="shared" si="9"/>
        <v>10.4</v>
      </c>
      <c r="Q17" s="26">
        <f t="shared" si="9"/>
        <v>13.2</v>
      </c>
      <c r="R17" s="49">
        <f>SUM(R8:R11)</f>
        <v>37.4</v>
      </c>
    </row>
    <row r="18" spans="1:18" s="13" customFormat="1">
      <c r="A18" s="23" t="s">
        <v>20</v>
      </c>
      <c r="B18" s="24">
        <f t="shared" ref="B18:Q18" si="10">SUM(B9:B12)</f>
        <v>0.8</v>
      </c>
      <c r="C18" s="25">
        <f t="shared" si="10"/>
        <v>0.60000000000000009</v>
      </c>
      <c r="D18" s="25">
        <f t="shared" si="10"/>
        <v>0.8</v>
      </c>
      <c r="E18" s="26">
        <f t="shared" si="10"/>
        <v>2.2000000000000002</v>
      </c>
      <c r="F18" s="24">
        <f t="shared" si="10"/>
        <v>6</v>
      </c>
      <c r="G18" s="25">
        <f t="shared" si="10"/>
        <v>2.2000000000000002</v>
      </c>
      <c r="H18" s="25">
        <f t="shared" si="10"/>
        <v>0.2</v>
      </c>
      <c r="I18" s="26">
        <f t="shared" si="10"/>
        <v>8.4</v>
      </c>
      <c r="J18" s="24">
        <f t="shared" si="10"/>
        <v>2.2000000000000002</v>
      </c>
      <c r="K18" s="25">
        <f t="shared" si="10"/>
        <v>10.600000000000001</v>
      </c>
      <c r="L18" s="25">
        <f t="shared" si="10"/>
        <v>0.2</v>
      </c>
      <c r="M18" s="26">
        <f t="shared" si="10"/>
        <v>13</v>
      </c>
      <c r="N18" s="24">
        <f t="shared" si="10"/>
        <v>0</v>
      </c>
      <c r="O18" s="25">
        <f t="shared" si="10"/>
        <v>3.6</v>
      </c>
      <c r="P18" s="25">
        <f t="shared" si="10"/>
        <v>10.399999999999999</v>
      </c>
      <c r="Q18" s="26">
        <f t="shared" si="10"/>
        <v>14</v>
      </c>
      <c r="R18" s="49">
        <f>SUM(R9:R12)</f>
        <v>37.6</v>
      </c>
    </row>
    <row r="19" spans="1:18" s="13" customFormat="1">
      <c r="A19" s="23" t="s">
        <v>21</v>
      </c>
      <c r="B19" s="24">
        <f t="shared" ref="B19:Q19" si="11">SUM(B10:B13)</f>
        <v>1</v>
      </c>
      <c r="C19" s="25">
        <f t="shared" si="11"/>
        <v>1.6</v>
      </c>
      <c r="D19" s="25">
        <f t="shared" si="11"/>
        <v>0.60000000000000009</v>
      </c>
      <c r="E19" s="26">
        <f t="shared" si="11"/>
        <v>3.2</v>
      </c>
      <c r="F19" s="24">
        <f t="shared" si="11"/>
        <v>5.4</v>
      </c>
      <c r="G19" s="25">
        <f t="shared" si="11"/>
        <v>2.2000000000000002</v>
      </c>
      <c r="H19" s="25">
        <f t="shared" si="11"/>
        <v>0</v>
      </c>
      <c r="I19" s="26">
        <f t="shared" si="11"/>
        <v>7.6000000000000005</v>
      </c>
      <c r="J19" s="24">
        <f t="shared" si="11"/>
        <v>2.2000000000000002</v>
      </c>
      <c r="K19" s="25">
        <f t="shared" si="11"/>
        <v>9.4</v>
      </c>
      <c r="L19" s="25">
        <f t="shared" si="11"/>
        <v>0</v>
      </c>
      <c r="M19" s="26">
        <f t="shared" si="11"/>
        <v>11.6</v>
      </c>
      <c r="N19" s="24">
        <f t="shared" si="11"/>
        <v>0.6</v>
      </c>
      <c r="O19" s="25">
        <f t="shared" si="11"/>
        <v>4</v>
      </c>
      <c r="P19" s="25">
        <f t="shared" si="11"/>
        <v>10.4</v>
      </c>
      <c r="Q19" s="26">
        <f t="shared" si="11"/>
        <v>15</v>
      </c>
      <c r="R19" s="49">
        <f>SUM(R10:R13)</f>
        <v>37.400000000000006</v>
      </c>
    </row>
    <row r="20" spans="1:18" s="13" customFormat="1">
      <c r="A20" s="23" t="s">
        <v>22</v>
      </c>
      <c r="B20" s="24">
        <f t="shared" ref="B20:Q20" si="12">SUM(B11:B14)</f>
        <v>1</v>
      </c>
      <c r="C20" s="25">
        <f t="shared" si="12"/>
        <v>1.8</v>
      </c>
      <c r="D20" s="25">
        <f t="shared" si="12"/>
        <v>0.60000000000000009</v>
      </c>
      <c r="E20" s="26">
        <f t="shared" si="12"/>
        <v>3.4000000000000004</v>
      </c>
      <c r="F20" s="24">
        <f t="shared" si="12"/>
        <v>3.4</v>
      </c>
      <c r="G20" s="25">
        <f t="shared" si="12"/>
        <v>1.5999999999999999</v>
      </c>
      <c r="H20" s="25">
        <f t="shared" si="12"/>
        <v>0</v>
      </c>
      <c r="I20" s="26">
        <f t="shared" si="12"/>
        <v>5</v>
      </c>
      <c r="J20" s="24">
        <f t="shared" si="12"/>
        <v>2.6000000000000005</v>
      </c>
      <c r="K20" s="25">
        <f t="shared" si="12"/>
        <v>8</v>
      </c>
      <c r="L20" s="25">
        <f t="shared" si="12"/>
        <v>0</v>
      </c>
      <c r="M20" s="26">
        <f t="shared" si="12"/>
        <v>10.6</v>
      </c>
      <c r="N20" s="24">
        <f t="shared" si="12"/>
        <v>0.6</v>
      </c>
      <c r="O20" s="25">
        <f t="shared" si="12"/>
        <v>4.5999999999999996</v>
      </c>
      <c r="P20" s="25">
        <f t="shared" si="12"/>
        <v>8.7999999999999989</v>
      </c>
      <c r="Q20" s="26">
        <f t="shared" si="12"/>
        <v>14</v>
      </c>
      <c r="R20" s="49">
        <f>SUM(R11:R14)</f>
        <v>33</v>
      </c>
    </row>
    <row r="21" spans="1:18" s="13" customFormat="1" ht="14" thickBot="1">
      <c r="A21" s="27" t="s">
        <v>23</v>
      </c>
      <c r="B21" s="28">
        <f t="shared" ref="B21:Q21" si="13">SUM(B12:B15)</f>
        <v>1.8</v>
      </c>
      <c r="C21" s="29">
        <f t="shared" si="13"/>
        <v>1.5999999999999999</v>
      </c>
      <c r="D21" s="29">
        <f t="shared" si="13"/>
        <v>0.4</v>
      </c>
      <c r="E21" s="30">
        <f t="shared" si="13"/>
        <v>3.8</v>
      </c>
      <c r="F21" s="28">
        <f t="shared" si="13"/>
        <v>3</v>
      </c>
      <c r="G21" s="29">
        <f t="shared" si="13"/>
        <v>0.60000000000000009</v>
      </c>
      <c r="H21" s="29">
        <f t="shared" si="13"/>
        <v>0.2</v>
      </c>
      <c r="I21" s="30">
        <f t="shared" si="13"/>
        <v>3.8</v>
      </c>
      <c r="J21" s="28">
        <f t="shared" si="13"/>
        <v>1.8</v>
      </c>
      <c r="K21" s="29">
        <f t="shared" si="13"/>
        <v>5.8</v>
      </c>
      <c r="L21" s="29">
        <f t="shared" si="13"/>
        <v>0.6</v>
      </c>
      <c r="M21" s="30">
        <f t="shared" si="13"/>
        <v>8.1999999999999993</v>
      </c>
      <c r="N21" s="28">
        <f t="shared" si="13"/>
        <v>0.6</v>
      </c>
      <c r="O21" s="29">
        <f t="shared" si="13"/>
        <v>4.6000000000000005</v>
      </c>
      <c r="P21" s="29">
        <f t="shared" si="13"/>
        <v>6.4</v>
      </c>
      <c r="Q21" s="30">
        <f t="shared" si="13"/>
        <v>11.599999999999998</v>
      </c>
      <c r="R21" s="47">
        <f>SUM(R12:R15)</f>
        <v>27.400000000000002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2.5999999999999996</v>
      </c>
      <c r="C23" s="36">
        <f t="shared" si="14"/>
        <v>2.4000000000000004</v>
      </c>
      <c r="D23" s="36">
        <f t="shared" si="14"/>
        <v>1.2000000000000002</v>
      </c>
      <c r="E23" s="37">
        <f t="shared" si="14"/>
        <v>6.1999999999999993</v>
      </c>
      <c r="F23" s="35">
        <f t="shared" si="14"/>
        <v>8.6000000000000014</v>
      </c>
      <c r="G23" s="36">
        <f t="shared" si="14"/>
        <v>3.2000000000000006</v>
      </c>
      <c r="H23" s="36">
        <f t="shared" si="14"/>
        <v>0.4</v>
      </c>
      <c r="I23" s="37">
        <f t="shared" si="14"/>
        <v>12.199999999999998</v>
      </c>
      <c r="J23" s="35">
        <f t="shared" si="14"/>
        <v>3.8</v>
      </c>
      <c r="K23" s="36">
        <f t="shared" si="14"/>
        <v>17</v>
      </c>
      <c r="L23" s="36">
        <f t="shared" si="14"/>
        <v>0.8</v>
      </c>
      <c r="M23" s="37">
        <f t="shared" si="14"/>
        <v>21.600000000000005</v>
      </c>
      <c r="N23" s="35">
        <f t="shared" si="14"/>
        <v>0.6</v>
      </c>
      <c r="O23" s="36">
        <f t="shared" si="14"/>
        <v>7.4</v>
      </c>
      <c r="P23" s="36">
        <f t="shared" si="14"/>
        <v>16.8</v>
      </c>
      <c r="Q23" s="37">
        <f t="shared" si="14"/>
        <v>24.8</v>
      </c>
      <c r="R23" s="50">
        <f>SUM(R8:R15)</f>
        <v>64.8</v>
      </c>
    </row>
    <row r="24" spans="1:18">
      <c r="A24" s="23" t="s">
        <v>25</v>
      </c>
      <c r="B24" s="35">
        <f t="shared" ref="B24:Q24" si="15">MAX(B17:B21)</f>
        <v>1.8</v>
      </c>
      <c r="C24" s="36">
        <f t="shared" si="15"/>
        <v>1.8</v>
      </c>
      <c r="D24" s="36">
        <f t="shared" si="15"/>
        <v>0.8</v>
      </c>
      <c r="E24" s="37">
        <f t="shared" si="15"/>
        <v>3.8</v>
      </c>
      <c r="F24" s="35">
        <f t="shared" si="15"/>
        <v>6</v>
      </c>
      <c r="G24" s="36">
        <f t="shared" si="15"/>
        <v>2.6</v>
      </c>
      <c r="H24" s="36">
        <f t="shared" si="15"/>
        <v>0.2</v>
      </c>
      <c r="I24" s="37">
        <f t="shared" si="15"/>
        <v>8.4</v>
      </c>
      <c r="J24" s="35">
        <f t="shared" si="15"/>
        <v>2.6000000000000005</v>
      </c>
      <c r="K24" s="36">
        <f t="shared" si="15"/>
        <v>11.200000000000001</v>
      </c>
      <c r="L24" s="36">
        <f t="shared" si="15"/>
        <v>0.6</v>
      </c>
      <c r="M24" s="37">
        <f t="shared" si="15"/>
        <v>13.400000000000002</v>
      </c>
      <c r="N24" s="35">
        <f t="shared" si="15"/>
        <v>0.6</v>
      </c>
      <c r="O24" s="36">
        <f t="shared" si="15"/>
        <v>4.6000000000000005</v>
      </c>
      <c r="P24" s="36">
        <f t="shared" si="15"/>
        <v>10.4</v>
      </c>
      <c r="Q24" s="37">
        <f t="shared" si="15"/>
        <v>15</v>
      </c>
      <c r="R24" s="50">
        <f>MAX(R17:R21)</f>
        <v>37.6</v>
      </c>
    </row>
    <row r="25" spans="1:18">
      <c r="A25" s="23" t="s">
        <v>26</v>
      </c>
      <c r="B25" s="35">
        <f t="shared" ref="B25:Q25" si="16">SUM(B8:B15)/2</f>
        <v>1.2999999999999998</v>
      </c>
      <c r="C25" s="36">
        <f t="shared" si="16"/>
        <v>1.2000000000000002</v>
      </c>
      <c r="D25" s="36">
        <f t="shared" si="16"/>
        <v>0.60000000000000009</v>
      </c>
      <c r="E25" s="37">
        <f t="shared" si="16"/>
        <v>3.0999999999999996</v>
      </c>
      <c r="F25" s="35">
        <f t="shared" si="16"/>
        <v>4.3000000000000007</v>
      </c>
      <c r="G25" s="36">
        <f t="shared" si="16"/>
        <v>1.6000000000000003</v>
      </c>
      <c r="H25" s="36">
        <f t="shared" si="16"/>
        <v>0.2</v>
      </c>
      <c r="I25" s="37">
        <f t="shared" si="16"/>
        <v>6.0999999999999988</v>
      </c>
      <c r="J25" s="35">
        <f t="shared" si="16"/>
        <v>1.9</v>
      </c>
      <c r="K25" s="36">
        <f t="shared" si="16"/>
        <v>8.5</v>
      </c>
      <c r="L25" s="36">
        <f t="shared" si="16"/>
        <v>0.4</v>
      </c>
      <c r="M25" s="37">
        <f t="shared" si="16"/>
        <v>10.800000000000002</v>
      </c>
      <c r="N25" s="35">
        <f t="shared" si="16"/>
        <v>0.3</v>
      </c>
      <c r="O25" s="36">
        <f t="shared" si="16"/>
        <v>3.7</v>
      </c>
      <c r="P25" s="36">
        <f t="shared" si="16"/>
        <v>8.4</v>
      </c>
      <c r="Q25" s="37">
        <f t="shared" si="16"/>
        <v>12.4</v>
      </c>
      <c r="R25" s="50">
        <f>SUM(R8:R15)/2</f>
        <v>32.4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8 October 2001</v>
      </c>
      <c r="D28" s="2"/>
      <c r="H28" s="1" t="str">
        <f>cycle!B4</f>
        <v>Wet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82</v>
      </c>
    </row>
    <row r="30" spans="1:18" s="13" customFormat="1" ht="14" thickBot="1">
      <c r="A30" s="8"/>
      <c r="B30" s="9"/>
      <c r="C30" s="10" t="str">
        <f>C5</f>
        <v>Evans Bay (N)</v>
      </c>
      <c r="D30" s="11"/>
      <c r="E30" s="12"/>
      <c r="F30" s="9"/>
      <c r="G30" s="10" t="str">
        <f>G5</f>
        <v>Wellington</v>
      </c>
      <c r="H30" s="11"/>
      <c r="I30" s="12"/>
      <c r="J30" s="9"/>
      <c r="K30" s="10" t="str">
        <f>K5</f>
        <v>Evans Bay (S)</v>
      </c>
      <c r="L30" s="11"/>
      <c r="M30" s="12"/>
      <c r="N30" s="9"/>
      <c r="O30" s="10" t="str">
        <f>O5</f>
        <v>Cobham</v>
      </c>
      <c r="P30" s="11"/>
      <c r="Q30" s="12"/>
      <c r="R30" s="49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3</v>
      </c>
      <c r="C33" s="25">
        <v>0</v>
      </c>
      <c r="D33" s="25">
        <v>0</v>
      </c>
      <c r="E33" s="26">
        <f t="shared" ref="E33:E40" si="17">SUM(B33:D33)</f>
        <v>3</v>
      </c>
      <c r="F33" s="24">
        <v>2</v>
      </c>
      <c r="G33" s="25">
        <v>1</v>
      </c>
      <c r="H33" s="25">
        <v>0</v>
      </c>
      <c r="I33" s="26">
        <f t="shared" ref="I33:I40" si="18">SUM(F33:H33)</f>
        <v>3</v>
      </c>
      <c r="J33" s="24">
        <v>0</v>
      </c>
      <c r="K33" s="25">
        <v>4</v>
      </c>
      <c r="L33" s="25">
        <v>0</v>
      </c>
      <c r="M33" s="26">
        <f t="shared" ref="M33:M40" si="19">SUM(J33:L33)</f>
        <v>4</v>
      </c>
      <c r="N33" s="24">
        <v>0</v>
      </c>
      <c r="O33" s="25">
        <v>2</v>
      </c>
      <c r="P33" s="25">
        <v>6</v>
      </c>
      <c r="Q33" s="26">
        <f t="shared" ref="Q33:Q40" si="20">SUM(N33:P33)</f>
        <v>8</v>
      </c>
      <c r="R33" s="49">
        <f>E33+I33+M33+Q33</f>
        <v>18</v>
      </c>
    </row>
    <row r="34" spans="1:18" s="13" customFormat="1">
      <c r="A34" s="23" t="s">
        <v>12</v>
      </c>
      <c r="B34" s="24">
        <v>0</v>
      </c>
      <c r="C34" s="25">
        <v>1</v>
      </c>
      <c r="D34" s="25">
        <v>1</v>
      </c>
      <c r="E34" s="26">
        <f t="shared" si="17"/>
        <v>2</v>
      </c>
      <c r="F34" s="24">
        <v>1</v>
      </c>
      <c r="G34" s="25">
        <v>1</v>
      </c>
      <c r="H34" s="25">
        <v>1</v>
      </c>
      <c r="I34" s="26">
        <f t="shared" si="18"/>
        <v>3</v>
      </c>
      <c r="J34" s="24">
        <v>1</v>
      </c>
      <c r="K34" s="25">
        <v>6</v>
      </c>
      <c r="L34" s="25">
        <v>1</v>
      </c>
      <c r="M34" s="26">
        <f t="shared" si="19"/>
        <v>8</v>
      </c>
      <c r="N34" s="24">
        <v>0</v>
      </c>
      <c r="O34" s="25">
        <v>0</v>
      </c>
      <c r="P34" s="25">
        <v>3</v>
      </c>
      <c r="Q34" s="26">
        <f t="shared" si="20"/>
        <v>3</v>
      </c>
      <c r="R34" s="49">
        <f t="shared" ref="R34:R40" si="21">E34+I34+M34+Q34</f>
        <v>16</v>
      </c>
    </row>
    <row r="35" spans="1:18" s="13" customFormat="1">
      <c r="A35" s="23" t="s">
        <v>13</v>
      </c>
      <c r="B35" s="24">
        <v>1</v>
      </c>
      <c r="C35" s="25">
        <v>0</v>
      </c>
      <c r="D35" s="25">
        <v>1</v>
      </c>
      <c r="E35" s="26">
        <f t="shared" si="17"/>
        <v>2</v>
      </c>
      <c r="F35" s="24">
        <v>3</v>
      </c>
      <c r="G35" s="25">
        <v>2</v>
      </c>
      <c r="H35" s="25">
        <v>0</v>
      </c>
      <c r="I35" s="26">
        <f t="shared" si="18"/>
        <v>5</v>
      </c>
      <c r="J35" s="24">
        <v>1</v>
      </c>
      <c r="K35" s="25">
        <v>8</v>
      </c>
      <c r="L35" s="25">
        <v>0</v>
      </c>
      <c r="M35" s="26">
        <f t="shared" si="19"/>
        <v>9</v>
      </c>
      <c r="N35" s="24">
        <v>0</v>
      </c>
      <c r="O35" s="25">
        <v>2</v>
      </c>
      <c r="P35" s="25">
        <v>5</v>
      </c>
      <c r="Q35" s="26">
        <f t="shared" si="20"/>
        <v>7</v>
      </c>
      <c r="R35" s="49">
        <f t="shared" si="21"/>
        <v>23</v>
      </c>
    </row>
    <row r="36" spans="1:18" s="13" customFormat="1">
      <c r="A36" s="23" t="s">
        <v>14</v>
      </c>
      <c r="B36" s="24">
        <v>0</v>
      </c>
      <c r="C36" s="25">
        <v>0</v>
      </c>
      <c r="D36" s="25">
        <v>0</v>
      </c>
      <c r="E36" s="26">
        <f t="shared" si="17"/>
        <v>0</v>
      </c>
      <c r="F36" s="24">
        <v>1</v>
      </c>
      <c r="G36" s="25">
        <v>0</v>
      </c>
      <c r="H36" s="25">
        <v>0</v>
      </c>
      <c r="I36" s="26">
        <f t="shared" si="18"/>
        <v>1</v>
      </c>
      <c r="J36" s="24">
        <v>0</v>
      </c>
      <c r="K36" s="25">
        <v>5</v>
      </c>
      <c r="L36" s="25">
        <v>0</v>
      </c>
      <c r="M36" s="26">
        <f t="shared" si="19"/>
        <v>5</v>
      </c>
      <c r="N36" s="24">
        <v>0</v>
      </c>
      <c r="O36" s="25">
        <v>1</v>
      </c>
      <c r="P36" s="25">
        <v>5</v>
      </c>
      <c r="Q36" s="26">
        <f t="shared" si="20"/>
        <v>6</v>
      </c>
      <c r="R36" s="49">
        <f t="shared" si="21"/>
        <v>12</v>
      </c>
    </row>
    <row r="37" spans="1:18" s="13" customFormat="1">
      <c r="A37" s="23" t="s">
        <v>15</v>
      </c>
      <c r="B37" s="24">
        <v>1</v>
      </c>
      <c r="C37" s="25">
        <v>0</v>
      </c>
      <c r="D37" s="25">
        <v>0</v>
      </c>
      <c r="E37" s="26">
        <f t="shared" si="17"/>
        <v>1</v>
      </c>
      <c r="F37" s="24">
        <v>2</v>
      </c>
      <c r="G37" s="25">
        <v>1</v>
      </c>
      <c r="H37" s="25">
        <v>0</v>
      </c>
      <c r="I37" s="26">
        <f t="shared" si="18"/>
        <v>3</v>
      </c>
      <c r="J37" s="24">
        <v>1</v>
      </c>
      <c r="K37" s="25">
        <v>1</v>
      </c>
      <c r="L37" s="25">
        <v>0</v>
      </c>
      <c r="M37" s="26">
        <f t="shared" si="19"/>
        <v>2</v>
      </c>
      <c r="N37" s="24">
        <v>0</v>
      </c>
      <c r="O37" s="25">
        <v>4</v>
      </c>
      <c r="P37" s="25">
        <v>4</v>
      </c>
      <c r="Q37" s="26">
        <f t="shared" si="20"/>
        <v>8</v>
      </c>
      <c r="R37" s="49">
        <f t="shared" si="21"/>
        <v>14</v>
      </c>
    </row>
    <row r="38" spans="1:18" s="13" customFormat="1">
      <c r="A38" s="23" t="s">
        <v>16</v>
      </c>
      <c r="B38" s="24">
        <v>0</v>
      </c>
      <c r="C38" s="25">
        <v>4</v>
      </c>
      <c r="D38" s="25">
        <v>0</v>
      </c>
      <c r="E38" s="26">
        <f t="shared" si="17"/>
        <v>4</v>
      </c>
      <c r="F38" s="24">
        <v>0</v>
      </c>
      <c r="G38" s="25">
        <v>0</v>
      </c>
      <c r="H38" s="25">
        <v>0</v>
      </c>
      <c r="I38" s="26">
        <f t="shared" si="18"/>
        <v>0</v>
      </c>
      <c r="J38" s="24">
        <v>1</v>
      </c>
      <c r="K38" s="25">
        <v>1</v>
      </c>
      <c r="L38" s="25">
        <v>0</v>
      </c>
      <c r="M38" s="26">
        <f t="shared" si="19"/>
        <v>2</v>
      </c>
      <c r="N38" s="24">
        <v>1</v>
      </c>
      <c r="O38" s="25">
        <v>1</v>
      </c>
      <c r="P38" s="25">
        <v>6</v>
      </c>
      <c r="Q38" s="26">
        <f t="shared" si="20"/>
        <v>8</v>
      </c>
      <c r="R38" s="49">
        <f t="shared" si="21"/>
        <v>14</v>
      </c>
    </row>
    <row r="39" spans="1:18" s="13" customFormat="1">
      <c r="A39" s="23" t="s">
        <v>17</v>
      </c>
      <c r="B39" s="24">
        <v>1</v>
      </c>
      <c r="C39" s="25">
        <v>0</v>
      </c>
      <c r="D39" s="25">
        <v>2</v>
      </c>
      <c r="E39" s="26">
        <f t="shared" si="17"/>
        <v>3</v>
      </c>
      <c r="F39" s="24">
        <v>1</v>
      </c>
      <c r="G39" s="25">
        <v>1</v>
      </c>
      <c r="H39" s="25">
        <v>0</v>
      </c>
      <c r="I39" s="26">
        <f t="shared" si="18"/>
        <v>2</v>
      </c>
      <c r="J39" s="24">
        <v>2</v>
      </c>
      <c r="K39" s="25">
        <v>2</v>
      </c>
      <c r="L39" s="25">
        <v>0</v>
      </c>
      <c r="M39" s="26">
        <f t="shared" si="19"/>
        <v>4</v>
      </c>
      <c r="N39" s="24">
        <v>0</v>
      </c>
      <c r="O39" s="25">
        <v>0</v>
      </c>
      <c r="P39" s="25">
        <v>3</v>
      </c>
      <c r="Q39" s="26">
        <f t="shared" si="20"/>
        <v>3</v>
      </c>
      <c r="R39" s="49">
        <f t="shared" si="21"/>
        <v>12</v>
      </c>
    </row>
    <row r="40" spans="1:18" s="13" customFormat="1">
      <c r="A40" s="23" t="s">
        <v>18</v>
      </c>
      <c r="B40" s="24">
        <v>2</v>
      </c>
      <c r="C40" s="25">
        <v>0</v>
      </c>
      <c r="D40" s="25">
        <v>0</v>
      </c>
      <c r="E40" s="26">
        <f t="shared" si="17"/>
        <v>2</v>
      </c>
      <c r="F40" s="24">
        <v>0</v>
      </c>
      <c r="G40" s="25">
        <v>0</v>
      </c>
      <c r="H40" s="25">
        <v>0</v>
      </c>
      <c r="I40" s="26">
        <f t="shared" si="18"/>
        <v>0</v>
      </c>
      <c r="J40" s="24">
        <v>0</v>
      </c>
      <c r="K40" s="25">
        <v>2</v>
      </c>
      <c r="L40" s="25">
        <v>0</v>
      </c>
      <c r="M40" s="26">
        <f t="shared" si="19"/>
        <v>2</v>
      </c>
      <c r="N40" s="24">
        <v>0</v>
      </c>
      <c r="O40" s="25">
        <v>1</v>
      </c>
      <c r="P40" s="25">
        <v>3</v>
      </c>
      <c r="Q40" s="26">
        <f t="shared" si="20"/>
        <v>4</v>
      </c>
      <c r="R40" s="49">
        <f t="shared" si="21"/>
        <v>8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 t="shared" ref="B42:Q42" si="22">SUM(B33:B36)</f>
        <v>4</v>
      </c>
      <c r="C42" s="25">
        <f t="shared" si="22"/>
        <v>1</v>
      </c>
      <c r="D42" s="25">
        <f t="shared" si="22"/>
        <v>2</v>
      </c>
      <c r="E42" s="26">
        <f t="shared" si="22"/>
        <v>7</v>
      </c>
      <c r="F42" s="24">
        <f t="shared" si="22"/>
        <v>7</v>
      </c>
      <c r="G42" s="25">
        <f t="shared" si="22"/>
        <v>4</v>
      </c>
      <c r="H42" s="25">
        <f t="shared" si="22"/>
        <v>1</v>
      </c>
      <c r="I42" s="26">
        <f t="shared" si="22"/>
        <v>12</v>
      </c>
      <c r="J42" s="24">
        <f t="shared" si="22"/>
        <v>2</v>
      </c>
      <c r="K42" s="25">
        <f t="shared" si="22"/>
        <v>23</v>
      </c>
      <c r="L42" s="25">
        <f t="shared" si="22"/>
        <v>1</v>
      </c>
      <c r="M42" s="26">
        <f t="shared" si="22"/>
        <v>26</v>
      </c>
      <c r="N42" s="24">
        <f t="shared" si="22"/>
        <v>0</v>
      </c>
      <c r="O42" s="25">
        <f t="shared" si="22"/>
        <v>5</v>
      </c>
      <c r="P42" s="25">
        <f t="shared" si="22"/>
        <v>19</v>
      </c>
      <c r="Q42" s="26">
        <f t="shared" si="22"/>
        <v>24</v>
      </c>
      <c r="R42" s="13">
        <f>SUM(R33:R36)</f>
        <v>69</v>
      </c>
    </row>
    <row r="43" spans="1:18" s="13" customFormat="1" ht="14" hidden="1" thickBot="1">
      <c r="A43" s="23" t="s">
        <v>20</v>
      </c>
      <c r="B43" s="24">
        <f t="shared" ref="B43:Q43" si="23">SUM(B34:B37)</f>
        <v>2</v>
      </c>
      <c r="C43" s="25">
        <f t="shared" si="23"/>
        <v>1</v>
      </c>
      <c r="D43" s="25">
        <f t="shared" si="23"/>
        <v>2</v>
      </c>
      <c r="E43" s="26">
        <f t="shared" si="23"/>
        <v>5</v>
      </c>
      <c r="F43" s="24">
        <f t="shared" si="23"/>
        <v>7</v>
      </c>
      <c r="G43" s="25">
        <f t="shared" si="23"/>
        <v>4</v>
      </c>
      <c r="H43" s="25">
        <f t="shared" si="23"/>
        <v>1</v>
      </c>
      <c r="I43" s="26">
        <f t="shared" si="23"/>
        <v>12</v>
      </c>
      <c r="J43" s="24">
        <f t="shared" si="23"/>
        <v>3</v>
      </c>
      <c r="K43" s="25">
        <f t="shared" si="23"/>
        <v>20</v>
      </c>
      <c r="L43" s="25">
        <f t="shared" si="23"/>
        <v>1</v>
      </c>
      <c r="M43" s="26">
        <f t="shared" si="23"/>
        <v>24</v>
      </c>
      <c r="N43" s="24">
        <f t="shared" si="23"/>
        <v>0</v>
      </c>
      <c r="O43" s="25">
        <f t="shared" si="23"/>
        <v>7</v>
      </c>
      <c r="P43" s="25">
        <f t="shared" si="23"/>
        <v>17</v>
      </c>
      <c r="Q43" s="26">
        <f t="shared" si="23"/>
        <v>24</v>
      </c>
      <c r="R43" s="13">
        <f>SUM(R34:R37)</f>
        <v>65</v>
      </c>
    </row>
    <row r="44" spans="1:18" s="13" customFormat="1" ht="14" hidden="1" thickBot="1">
      <c r="A44" s="23" t="s">
        <v>21</v>
      </c>
      <c r="B44" s="24">
        <f t="shared" ref="B44:Q44" si="24">SUM(B35:B38)</f>
        <v>2</v>
      </c>
      <c r="C44" s="25">
        <f t="shared" si="24"/>
        <v>4</v>
      </c>
      <c r="D44" s="25">
        <f t="shared" si="24"/>
        <v>1</v>
      </c>
      <c r="E44" s="26">
        <f t="shared" si="24"/>
        <v>7</v>
      </c>
      <c r="F44" s="24">
        <f t="shared" si="24"/>
        <v>6</v>
      </c>
      <c r="G44" s="25">
        <f t="shared" si="24"/>
        <v>3</v>
      </c>
      <c r="H44" s="25">
        <f t="shared" si="24"/>
        <v>0</v>
      </c>
      <c r="I44" s="26">
        <f t="shared" si="24"/>
        <v>9</v>
      </c>
      <c r="J44" s="24">
        <f t="shared" si="24"/>
        <v>3</v>
      </c>
      <c r="K44" s="25">
        <f t="shared" si="24"/>
        <v>15</v>
      </c>
      <c r="L44" s="25">
        <f t="shared" si="24"/>
        <v>0</v>
      </c>
      <c r="M44" s="26">
        <f t="shared" si="24"/>
        <v>18</v>
      </c>
      <c r="N44" s="24">
        <f t="shared" si="24"/>
        <v>1</v>
      </c>
      <c r="O44" s="25">
        <f t="shared" si="24"/>
        <v>8</v>
      </c>
      <c r="P44" s="25">
        <f t="shared" si="24"/>
        <v>20</v>
      </c>
      <c r="Q44" s="26">
        <f t="shared" si="24"/>
        <v>29</v>
      </c>
      <c r="R44" s="13">
        <f>SUM(R35:R38)</f>
        <v>63</v>
      </c>
    </row>
    <row r="45" spans="1:18" s="13" customFormat="1" ht="14" hidden="1" thickBot="1">
      <c r="A45" s="23" t="s">
        <v>22</v>
      </c>
      <c r="B45" s="24">
        <f t="shared" ref="B45:Q45" si="25">SUM(B36:B39)</f>
        <v>2</v>
      </c>
      <c r="C45" s="25">
        <f t="shared" si="25"/>
        <v>4</v>
      </c>
      <c r="D45" s="25">
        <f t="shared" si="25"/>
        <v>2</v>
      </c>
      <c r="E45" s="26">
        <f t="shared" si="25"/>
        <v>8</v>
      </c>
      <c r="F45" s="24">
        <f t="shared" si="25"/>
        <v>4</v>
      </c>
      <c r="G45" s="25">
        <f t="shared" si="25"/>
        <v>2</v>
      </c>
      <c r="H45" s="25">
        <f t="shared" si="25"/>
        <v>0</v>
      </c>
      <c r="I45" s="26">
        <f t="shared" si="25"/>
        <v>6</v>
      </c>
      <c r="J45" s="24">
        <f t="shared" si="25"/>
        <v>4</v>
      </c>
      <c r="K45" s="25">
        <f t="shared" si="25"/>
        <v>9</v>
      </c>
      <c r="L45" s="25">
        <f t="shared" si="25"/>
        <v>0</v>
      </c>
      <c r="M45" s="26">
        <f t="shared" si="25"/>
        <v>13</v>
      </c>
      <c r="N45" s="24">
        <f t="shared" si="25"/>
        <v>1</v>
      </c>
      <c r="O45" s="25">
        <f t="shared" si="25"/>
        <v>6</v>
      </c>
      <c r="P45" s="25">
        <f t="shared" si="25"/>
        <v>18</v>
      </c>
      <c r="Q45" s="26">
        <f t="shared" si="25"/>
        <v>25</v>
      </c>
      <c r="R45" s="13">
        <f>SUM(R36:R39)</f>
        <v>52</v>
      </c>
    </row>
    <row r="46" spans="1:18" s="13" customFormat="1" ht="14" hidden="1" thickBot="1">
      <c r="A46" s="27" t="s">
        <v>23</v>
      </c>
      <c r="B46" s="28">
        <f t="shared" ref="B46:Q46" si="26">SUM(B37:B40)</f>
        <v>4</v>
      </c>
      <c r="C46" s="29">
        <f t="shared" si="26"/>
        <v>4</v>
      </c>
      <c r="D46" s="29">
        <f t="shared" si="26"/>
        <v>2</v>
      </c>
      <c r="E46" s="30">
        <f t="shared" si="26"/>
        <v>10</v>
      </c>
      <c r="F46" s="28">
        <f t="shared" si="26"/>
        <v>3</v>
      </c>
      <c r="G46" s="29">
        <f t="shared" si="26"/>
        <v>2</v>
      </c>
      <c r="H46" s="29">
        <f t="shared" si="26"/>
        <v>0</v>
      </c>
      <c r="I46" s="30">
        <f t="shared" si="26"/>
        <v>5</v>
      </c>
      <c r="J46" s="28">
        <f t="shared" si="26"/>
        <v>4</v>
      </c>
      <c r="K46" s="29">
        <f t="shared" si="26"/>
        <v>6</v>
      </c>
      <c r="L46" s="29">
        <f t="shared" si="26"/>
        <v>0</v>
      </c>
      <c r="M46" s="30">
        <f t="shared" si="26"/>
        <v>10</v>
      </c>
      <c r="N46" s="28">
        <f t="shared" si="26"/>
        <v>1</v>
      </c>
      <c r="O46" s="29">
        <f t="shared" si="26"/>
        <v>6</v>
      </c>
      <c r="P46" s="29">
        <f t="shared" si="26"/>
        <v>16</v>
      </c>
      <c r="Q46" s="30">
        <f t="shared" si="26"/>
        <v>23</v>
      </c>
      <c r="R46" s="13">
        <f>SUM(R37:R40)</f>
        <v>48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8</v>
      </c>
      <c r="C48" s="36">
        <f t="shared" si="27"/>
        <v>5</v>
      </c>
      <c r="D48" s="36">
        <f t="shared" si="27"/>
        <v>4</v>
      </c>
      <c r="E48" s="37">
        <f t="shared" si="27"/>
        <v>17</v>
      </c>
      <c r="F48" s="35">
        <f t="shared" si="27"/>
        <v>10</v>
      </c>
      <c r="G48" s="36">
        <f t="shared" si="27"/>
        <v>6</v>
      </c>
      <c r="H48" s="36">
        <f t="shared" si="27"/>
        <v>1</v>
      </c>
      <c r="I48" s="37">
        <f t="shared" si="27"/>
        <v>17</v>
      </c>
      <c r="J48" s="35">
        <f t="shared" si="27"/>
        <v>6</v>
      </c>
      <c r="K48" s="36">
        <f t="shared" si="27"/>
        <v>29</v>
      </c>
      <c r="L48" s="36">
        <f t="shared" si="27"/>
        <v>1</v>
      </c>
      <c r="M48" s="37">
        <f t="shared" si="27"/>
        <v>36</v>
      </c>
      <c r="N48" s="35">
        <f t="shared" si="27"/>
        <v>1</v>
      </c>
      <c r="O48" s="36">
        <f t="shared" si="27"/>
        <v>11</v>
      </c>
      <c r="P48" s="36">
        <f t="shared" si="27"/>
        <v>35</v>
      </c>
      <c r="Q48" s="37">
        <f t="shared" si="27"/>
        <v>47</v>
      </c>
      <c r="R48" s="50">
        <f>SUM(R33:R40)</f>
        <v>117</v>
      </c>
    </row>
    <row r="49" spans="1:18">
      <c r="A49" s="23" t="s">
        <v>25</v>
      </c>
      <c r="B49" s="35">
        <f t="shared" ref="B49:Q49" si="28">MAX(B42:B46)</f>
        <v>4</v>
      </c>
      <c r="C49" s="36">
        <f t="shared" si="28"/>
        <v>4</v>
      </c>
      <c r="D49" s="36">
        <f t="shared" si="28"/>
        <v>2</v>
      </c>
      <c r="E49" s="37">
        <f t="shared" si="28"/>
        <v>10</v>
      </c>
      <c r="F49" s="35">
        <f t="shared" si="28"/>
        <v>7</v>
      </c>
      <c r="G49" s="36">
        <f t="shared" si="28"/>
        <v>4</v>
      </c>
      <c r="H49" s="36">
        <f t="shared" si="28"/>
        <v>1</v>
      </c>
      <c r="I49" s="37">
        <f t="shared" si="28"/>
        <v>12</v>
      </c>
      <c r="J49" s="35">
        <f t="shared" si="28"/>
        <v>4</v>
      </c>
      <c r="K49" s="36">
        <f t="shared" si="28"/>
        <v>23</v>
      </c>
      <c r="L49" s="36">
        <f t="shared" si="28"/>
        <v>1</v>
      </c>
      <c r="M49" s="37">
        <f t="shared" si="28"/>
        <v>26</v>
      </c>
      <c r="N49" s="35">
        <f t="shared" si="28"/>
        <v>1</v>
      </c>
      <c r="O49" s="36">
        <f t="shared" si="28"/>
        <v>8</v>
      </c>
      <c r="P49" s="36">
        <f t="shared" si="28"/>
        <v>20</v>
      </c>
      <c r="Q49" s="37">
        <f t="shared" si="28"/>
        <v>29</v>
      </c>
      <c r="R49" s="50">
        <f>MAX(R42:R46)</f>
        <v>69</v>
      </c>
    </row>
    <row r="50" spans="1:18">
      <c r="A50" s="23" t="s">
        <v>26</v>
      </c>
      <c r="B50" s="35">
        <f t="shared" ref="B50:Q50" si="29">SUM(B33:B40)/2</f>
        <v>4</v>
      </c>
      <c r="C50" s="36">
        <f t="shared" si="29"/>
        <v>2.5</v>
      </c>
      <c r="D50" s="36">
        <f t="shared" si="29"/>
        <v>2</v>
      </c>
      <c r="E50" s="37">
        <f t="shared" si="29"/>
        <v>8.5</v>
      </c>
      <c r="F50" s="35">
        <f t="shared" si="29"/>
        <v>5</v>
      </c>
      <c r="G50" s="36">
        <f t="shared" si="29"/>
        <v>3</v>
      </c>
      <c r="H50" s="36">
        <f t="shared" si="29"/>
        <v>0.5</v>
      </c>
      <c r="I50" s="37">
        <f t="shared" si="29"/>
        <v>8.5</v>
      </c>
      <c r="J50" s="35">
        <f t="shared" si="29"/>
        <v>3</v>
      </c>
      <c r="K50" s="36">
        <f t="shared" si="29"/>
        <v>14.5</v>
      </c>
      <c r="L50" s="36">
        <f t="shared" si="29"/>
        <v>0.5</v>
      </c>
      <c r="M50" s="37">
        <f t="shared" si="29"/>
        <v>18</v>
      </c>
      <c r="N50" s="35">
        <f t="shared" si="29"/>
        <v>0.5</v>
      </c>
      <c r="O50" s="36">
        <f t="shared" si="29"/>
        <v>5.5</v>
      </c>
      <c r="P50" s="36">
        <f t="shared" si="29"/>
        <v>17.5</v>
      </c>
      <c r="Q50" s="37">
        <f t="shared" si="29"/>
        <v>23.5</v>
      </c>
      <c r="R50" s="50">
        <f>SUM(R33:R40)/2</f>
        <v>58.5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9 October 2001</v>
      </c>
      <c r="D53" s="2"/>
      <c r="H53" s="1" t="str">
        <f>cycle!B5</f>
        <v>Wet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82</v>
      </c>
    </row>
    <row r="55" spans="1:18" s="13" customFormat="1" ht="14" thickBot="1">
      <c r="A55" s="8"/>
      <c r="B55" s="9"/>
      <c r="C55" s="10" t="str">
        <f>C30</f>
        <v>Evans Bay (N)</v>
      </c>
      <c r="D55" s="11"/>
      <c r="E55" s="12"/>
      <c r="F55" s="9"/>
      <c r="G55" s="10" t="str">
        <f>G30</f>
        <v>Wellington</v>
      </c>
      <c r="H55" s="11"/>
      <c r="I55" s="12"/>
      <c r="J55" s="9"/>
      <c r="K55" s="10" t="str">
        <f>K30</f>
        <v>Evans Bay (S)</v>
      </c>
      <c r="L55" s="11"/>
      <c r="M55" s="12"/>
      <c r="N55" s="9"/>
      <c r="O55" s="10" t="str">
        <f>O30</f>
        <v>Cobham</v>
      </c>
      <c r="P55" s="11"/>
      <c r="Q55" s="12"/>
      <c r="R55" s="49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0</v>
      </c>
      <c r="C58" s="25">
        <v>1</v>
      </c>
      <c r="D58" s="25">
        <v>0</v>
      </c>
      <c r="E58" s="26">
        <f t="shared" ref="E58:E65" si="30">SUM(B58:D58)</f>
        <v>1</v>
      </c>
      <c r="F58" s="24">
        <v>1</v>
      </c>
      <c r="G58" s="25">
        <v>1</v>
      </c>
      <c r="H58" s="25">
        <v>0</v>
      </c>
      <c r="I58" s="26">
        <f t="shared" ref="I58:I65" si="31">SUM(F58:H58)</f>
        <v>2</v>
      </c>
      <c r="J58" s="24">
        <v>1</v>
      </c>
      <c r="K58" s="25">
        <v>3</v>
      </c>
      <c r="L58" s="25">
        <v>0</v>
      </c>
      <c r="M58" s="26">
        <f t="shared" ref="M58:M65" si="32">SUM(J58:L58)</f>
        <v>4</v>
      </c>
      <c r="N58" s="24">
        <v>0</v>
      </c>
      <c r="O58" s="25">
        <v>0</v>
      </c>
      <c r="P58" s="25">
        <v>0</v>
      </c>
      <c r="Q58" s="26">
        <f t="shared" ref="Q58:Q65" si="33">SUM(N58:P58)</f>
        <v>0</v>
      </c>
      <c r="R58" s="49">
        <f>E58+I58+M58+Q58</f>
        <v>7</v>
      </c>
    </row>
    <row r="59" spans="1:18" s="13" customFormat="1">
      <c r="A59" s="23" t="s">
        <v>12</v>
      </c>
      <c r="B59" s="24">
        <v>0</v>
      </c>
      <c r="C59" s="25">
        <v>0</v>
      </c>
      <c r="D59" s="25">
        <v>0</v>
      </c>
      <c r="E59" s="26">
        <f t="shared" si="30"/>
        <v>0</v>
      </c>
      <c r="F59" s="24">
        <v>0</v>
      </c>
      <c r="G59" s="25">
        <v>0</v>
      </c>
      <c r="H59" s="25">
        <v>0</v>
      </c>
      <c r="I59" s="26">
        <f t="shared" si="31"/>
        <v>0</v>
      </c>
      <c r="J59" s="24">
        <v>0</v>
      </c>
      <c r="K59" s="25">
        <v>0</v>
      </c>
      <c r="L59" s="25">
        <v>0</v>
      </c>
      <c r="M59" s="26">
        <f t="shared" si="32"/>
        <v>0</v>
      </c>
      <c r="N59" s="24">
        <v>0</v>
      </c>
      <c r="O59" s="25">
        <v>1</v>
      </c>
      <c r="P59" s="25">
        <v>0</v>
      </c>
      <c r="Q59" s="26">
        <f t="shared" si="33"/>
        <v>1</v>
      </c>
      <c r="R59" s="49">
        <f t="shared" ref="R59:R65" si="34">E59+I59+M59+Q59</f>
        <v>1</v>
      </c>
    </row>
    <row r="60" spans="1:18" s="13" customFormat="1">
      <c r="A60" s="23" t="s">
        <v>13</v>
      </c>
      <c r="B60" s="24">
        <v>0</v>
      </c>
      <c r="C60" s="25">
        <v>0</v>
      </c>
      <c r="D60" s="25">
        <v>0</v>
      </c>
      <c r="E60" s="26">
        <f t="shared" si="30"/>
        <v>0</v>
      </c>
      <c r="F60" s="24">
        <v>2</v>
      </c>
      <c r="G60" s="25">
        <v>1</v>
      </c>
      <c r="H60" s="25">
        <v>0</v>
      </c>
      <c r="I60" s="26">
        <f t="shared" si="31"/>
        <v>3</v>
      </c>
      <c r="J60" s="24">
        <v>1</v>
      </c>
      <c r="K60" s="25">
        <v>0</v>
      </c>
      <c r="L60" s="25">
        <v>0</v>
      </c>
      <c r="M60" s="26">
        <f t="shared" si="32"/>
        <v>1</v>
      </c>
      <c r="N60" s="24">
        <v>0</v>
      </c>
      <c r="O60" s="25">
        <v>1</v>
      </c>
      <c r="P60" s="25">
        <v>3</v>
      </c>
      <c r="Q60" s="26">
        <f t="shared" si="33"/>
        <v>4</v>
      </c>
      <c r="R60" s="49">
        <f t="shared" si="34"/>
        <v>8</v>
      </c>
    </row>
    <row r="61" spans="1:18" s="13" customFormat="1">
      <c r="A61" s="23" t="s">
        <v>14</v>
      </c>
      <c r="B61" s="24">
        <v>0</v>
      </c>
      <c r="C61" s="25">
        <v>0</v>
      </c>
      <c r="D61" s="25">
        <v>1</v>
      </c>
      <c r="E61" s="26">
        <f t="shared" si="30"/>
        <v>1</v>
      </c>
      <c r="F61" s="24">
        <v>0</v>
      </c>
      <c r="G61" s="25">
        <v>1</v>
      </c>
      <c r="H61" s="25">
        <v>0</v>
      </c>
      <c r="I61" s="26">
        <f t="shared" si="31"/>
        <v>1</v>
      </c>
      <c r="J61" s="24">
        <v>1</v>
      </c>
      <c r="K61" s="25">
        <v>2</v>
      </c>
      <c r="L61" s="25">
        <v>0</v>
      </c>
      <c r="M61" s="26">
        <f t="shared" si="32"/>
        <v>3</v>
      </c>
      <c r="N61" s="24">
        <v>0</v>
      </c>
      <c r="O61" s="25">
        <v>0</v>
      </c>
      <c r="P61" s="25">
        <v>2</v>
      </c>
      <c r="Q61" s="26">
        <f t="shared" si="33"/>
        <v>2</v>
      </c>
      <c r="R61" s="49">
        <f t="shared" si="34"/>
        <v>7</v>
      </c>
    </row>
    <row r="62" spans="1:18" s="13" customFormat="1">
      <c r="A62" s="23" t="s">
        <v>15</v>
      </c>
      <c r="B62" s="24">
        <v>0</v>
      </c>
      <c r="C62" s="25">
        <v>0</v>
      </c>
      <c r="D62" s="25">
        <v>0</v>
      </c>
      <c r="E62" s="26">
        <f t="shared" si="30"/>
        <v>0</v>
      </c>
      <c r="F62" s="24">
        <v>0</v>
      </c>
      <c r="G62" s="25">
        <v>0</v>
      </c>
      <c r="H62" s="25">
        <v>0</v>
      </c>
      <c r="I62" s="26">
        <f t="shared" si="31"/>
        <v>0</v>
      </c>
      <c r="J62" s="24">
        <v>0</v>
      </c>
      <c r="K62" s="25">
        <v>1</v>
      </c>
      <c r="L62" s="25">
        <v>0</v>
      </c>
      <c r="M62" s="26">
        <f t="shared" si="32"/>
        <v>1</v>
      </c>
      <c r="N62" s="24">
        <v>0</v>
      </c>
      <c r="O62" s="25">
        <v>2</v>
      </c>
      <c r="P62" s="25">
        <v>3</v>
      </c>
      <c r="Q62" s="26">
        <f t="shared" si="33"/>
        <v>5</v>
      </c>
      <c r="R62" s="49">
        <f t="shared" si="34"/>
        <v>6</v>
      </c>
    </row>
    <row r="63" spans="1:18" s="13" customFormat="1">
      <c r="A63" s="23" t="s">
        <v>16</v>
      </c>
      <c r="B63" s="24">
        <v>0</v>
      </c>
      <c r="C63" s="25">
        <v>0</v>
      </c>
      <c r="D63" s="25">
        <v>0</v>
      </c>
      <c r="E63" s="26">
        <f t="shared" si="30"/>
        <v>0</v>
      </c>
      <c r="F63" s="24">
        <v>0</v>
      </c>
      <c r="G63" s="25">
        <v>0</v>
      </c>
      <c r="H63" s="25">
        <v>0</v>
      </c>
      <c r="I63" s="26">
        <f t="shared" si="31"/>
        <v>0</v>
      </c>
      <c r="J63" s="24">
        <v>1</v>
      </c>
      <c r="K63" s="25">
        <v>1</v>
      </c>
      <c r="L63" s="25">
        <v>0</v>
      </c>
      <c r="M63" s="26">
        <f t="shared" si="32"/>
        <v>2</v>
      </c>
      <c r="N63" s="24">
        <v>0</v>
      </c>
      <c r="O63" s="25">
        <v>1</v>
      </c>
      <c r="P63" s="25">
        <v>1</v>
      </c>
      <c r="Q63" s="26">
        <f t="shared" si="33"/>
        <v>2</v>
      </c>
      <c r="R63" s="49">
        <f t="shared" si="34"/>
        <v>4</v>
      </c>
    </row>
    <row r="64" spans="1:18" s="13" customFormat="1">
      <c r="A64" s="23" t="s">
        <v>17</v>
      </c>
      <c r="B64" s="24">
        <v>0</v>
      </c>
      <c r="C64" s="25">
        <v>1</v>
      </c>
      <c r="D64" s="25">
        <v>0</v>
      </c>
      <c r="E64" s="26">
        <f t="shared" si="30"/>
        <v>1</v>
      </c>
      <c r="F64" s="24">
        <v>2</v>
      </c>
      <c r="G64" s="25">
        <v>0</v>
      </c>
      <c r="H64" s="25">
        <v>0</v>
      </c>
      <c r="I64" s="26">
        <f t="shared" si="31"/>
        <v>2</v>
      </c>
      <c r="J64" s="24">
        <v>0</v>
      </c>
      <c r="K64" s="25">
        <v>0</v>
      </c>
      <c r="L64" s="25">
        <v>0</v>
      </c>
      <c r="M64" s="26">
        <f t="shared" si="32"/>
        <v>0</v>
      </c>
      <c r="N64" s="24">
        <v>0</v>
      </c>
      <c r="O64" s="25">
        <v>4</v>
      </c>
      <c r="P64" s="25">
        <v>0</v>
      </c>
      <c r="Q64" s="26">
        <f t="shared" si="33"/>
        <v>4</v>
      </c>
      <c r="R64" s="49">
        <f t="shared" si="34"/>
        <v>7</v>
      </c>
    </row>
    <row r="65" spans="1:18" s="13" customFormat="1">
      <c r="A65" s="23" t="s">
        <v>18</v>
      </c>
      <c r="B65" s="24">
        <v>0</v>
      </c>
      <c r="C65" s="25">
        <v>0</v>
      </c>
      <c r="D65" s="25">
        <v>0</v>
      </c>
      <c r="E65" s="26">
        <f t="shared" si="30"/>
        <v>0</v>
      </c>
      <c r="F65" s="24">
        <v>1</v>
      </c>
      <c r="G65" s="25">
        <v>0</v>
      </c>
      <c r="H65" s="25">
        <v>0</v>
      </c>
      <c r="I65" s="26">
        <f t="shared" si="31"/>
        <v>1</v>
      </c>
      <c r="J65" s="24">
        <v>0</v>
      </c>
      <c r="K65" s="25">
        <v>1</v>
      </c>
      <c r="L65" s="25">
        <v>0</v>
      </c>
      <c r="M65" s="26">
        <f t="shared" si="32"/>
        <v>1</v>
      </c>
      <c r="N65" s="24">
        <v>0</v>
      </c>
      <c r="O65" s="25">
        <v>0</v>
      </c>
      <c r="P65" s="25">
        <v>1</v>
      </c>
      <c r="Q65" s="26">
        <f t="shared" si="33"/>
        <v>1</v>
      </c>
      <c r="R65" s="49">
        <f t="shared" si="34"/>
        <v>3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Q67" si="35">SUM(B58:B61)</f>
        <v>0</v>
      </c>
      <c r="C67" s="25">
        <f t="shared" si="35"/>
        <v>1</v>
      </c>
      <c r="D67" s="25">
        <f t="shared" si="35"/>
        <v>1</v>
      </c>
      <c r="E67" s="26">
        <f t="shared" si="35"/>
        <v>2</v>
      </c>
      <c r="F67" s="24">
        <f t="shared" si="35"/>
        <v>3</v>
      </c>
      <c r="G67" s="25">
        <f t="shared" si="35"/>
        <v>3</v>
      </c>
      <c r="H67" s="25">
        <f t="shared" si="35"/>
        <v>0</v>
      </c>
      <c r="I67" s="26">
        <f t="shared" si="35"/>
        <v>6</v>
      </c>
      <c r="J67" s="24">
        <f t="shared" si="35"/>
        <v>3</v>
      </c>
      <c r="K67" s="25">
        <f t="shared" si="35"/>
        <v>5</v>
      </c>
      <c r="L67" s="25">
        <f t="shared" si="35"/>
        <v>0</v>
      </c>
      <c r="M67" s="26">
        <f t="shared" si="35"/>
        <v>8</v>
      </c>
      <c r="N67" s="24">
        <f t="shared" si="35"/>
        <v>0</v>
      </c>
      <c r="O67" s="25">
        <f t="shared" si="35"/>
        <v>2</v>
      </c>
      <c r="P67" s="25">
        <f t="shared" si="35"/>
        <v>5</v>
      </c>
      <c r="Q67" s="26">
        <f t="shared" si="35"/>
        <v>7</v>
      </c>
      <c r="R67" s="13">
        <f>SUM(R58:R61)</f>
        <v>23</v>
      </c>
    </row>
    <row r="68" spans="1:18" s="13" customFormat="1" ht="14" hidden="1" thickBot="1">
      <c r="A68" s="23" t="s">
        <v>20</v>
      </c>
      <c r="B68" s="24">
        <f t="shared" ref="B68:Q68" si="36">SUM(B59:B62)</f>
        <v>0</v>
      </c>
      <c r="C68" s="25">
        <f t="shared" si="36"/>
        <v>0</v>
      </c>
      <c r="D68" s="25">
        <f t="shared" si="36"/>
        <v>1</v>
      </c>
      <c r="E68" s="26">
        <f t="shared" si="36"/>
        <v>1</v>
      </c>
      <c r="F68" s="24">
        <f t="shared" si="36"/>
        <v>2</v>
      </c>
      <c r="G68" s="25">
        <f t="shared" si="36"/>
        <v>2</v>
      </c>
      <c r="H68" s="25">
        <f t="shared" si="36"/>
        <v>0</v>
      </c>
      <c r="I68" s="26">
        <f t="shared" si="36"/>
        <v>4</v>
      </c>
      <c r="J68" s="24">
        <f t="shared" si="36"/>
        <v>2</v>
      </c>
      <c r="K68" s="25">
        <f t="shared" si="36"/>
        <v>3</v>
      </c>
      <c r="L68" s="25">
        <f t="shared" si="36"/>
        <v>0</v>
      </c>
      <c r="M68" s="26">
        <f t="shared" si="36"/>
        <v>5</v>
      </c>
      <c r="N68" s="24">
        <f t="shared" si="36"/>
        <v>0</v>
      </c>
      <c r="O68" s="25">
        <f t="shared" si="36"/>
        <v>4</v>
      </c>
      <c r="P68" s="25">
        <f t="shared" si="36"/>
        <v>8</v>
      </c>
      <c r="Q68" s="26">
        <f t="shared" si="36"/>
        <v>12</v>
      </c>
      <c r="R68" s="13">
        <f>SUM(R59:R62)</f>
        <v>22</v>
      </c>
    </row>
    <row r="69" spans="1:18" s="13" customFormat="1" ht="14" hidden="1" thickBot="1">
      <c r="A69" s="23" t="s">
        <v>21</v>
      </c>
      <c r="B69" s="24">
        <f t="shared" ref="B69:Q69" si="37">SUM(B60:B63)</f>
        <v>0</v>
      </c>
      <c r="C69" s="25">
        <f t="shared" si="37"/>
        <v>0</v>
      </c>
      <c r="D69" s="25">
        <f t="shared" si="37"/>
        <v>1</v>
      </c>
      <c r="E69" s="26">
        <f t="shared" si="37"/>
        <v>1</v>
      </c>
      <c r="F69" s="24">
        <f t="shared" si="37"/>
        <v>2</v>
      </c>
      <c r="G69" s="25">
        <f t="shared" si="37"/>
        <v>2</v>
      </c>
      <c r="H69" s="25">
        <f t="shared" si="37"/>
        <v>0</v>
      </c>
      <c r="I69" s="26">
        <f t="shared" si="37"/>
        <v>4</v>
      </c>
      <c r="J69" s="24">
        <f t="shared" si="37"/>
        <v>3</v>
      </c>
      <c r="K69" s="25">
        <f t="shared" si="37"/>
        <v>4</v>
      </c>
      <c r="L69" s="25">
        <f t="shared" si="37"/>
        <v>0</v>
      </c>
      <c r="M69" s="26">
        <f t="shared" si="37"/>
        <v>7</v>
      </c>
      <c r="N69" s="24">
        <f t="shared" si="37"/>
        <v>0</v>
      </c>
      <c r="O69" s="25">
        <f t="shared" si="37"/>
        <v>4</v>
      </c>
      <c r="P69" s="25">
        <f t="shared" si="37"/>
        <v>9</v>
      </c>
      <c r="Q69" s="26">
        <f t="shared" si="37"/>
        <v>13</v>
      </c>
      <c r="R69" s="13">
        <f>SUM(R60:R63)</f>
        <v>25</v>
      </c>
    </row>
    <row r="70" spans="1:18" s="13" customFormat="1" ht="14" hidden="1" thickBot="1">
      <c r="A70" s="23" t="s">
        <v>22</v>
      </c>
      <c r="B70" s="24">
        <f t="shared" ref="B70:Q70" si="38">SUM(B61:B64)</f>
        <v>0</v>
      </c>
      <c r="C70" s="25">
        <f t="shared" si="38"/>
        <v>1</v>
      </c>
      <c r="D70" s="25">
        <f t="shared" si="38"/>
        <v>1</v>
      </c>
      <c r="E70" s="26">
        <f t="shared" si="38"/>
        <v>2</v>
      </c>
      <c r="F70" s="24">
        <f t="shared" si="38"/>
        <v>2</v>
      </c>
      <c r="G70" s="25">
        <f t="shared" si="38"/>
        <v>1</v>
      </c>
      <c r="H70" s="25">
        <f t="shared" si="38"/>
        <v>0</v>
      </c>
      <c r="I70" s="26">
        <f t="shared" si="38"/>
        <v>3</v>
      </c>
      <c r="J70" s="24">
        <f t="shared" si="38"/>
        <v>2</v>
      </c>
      <c r="K70" s="25">
        <f t="shared" si="38"/>
        <v>4</v>
      </c>
      <c r="L70" s="25">
        <f t="shared" si="38"/>
        <v>0</v>
      </c>
      <c r="M70" s="26">
        <f t="shared" si="38"/>
        <v>6</v>
      </c>
      <c r="N70" s="24">
        <f t="shared" si="38"/>
        <v>0</v>
      </c>
      <c r="O70" s="25">
        <f t="shared" si="38"/>
        <v>7</v>
      </c>
      <c r="P70" s="25">
        <f t="shared" si="38"/>
        <v>6</v>
      </c>
      <c r="Q70" s="26">
        <f t="shared" si="38"/>
        <v>13</v>
      </c>
      <c r="R70" s="13">
        <f>SUM(R61:R64)</f>
        <v>24</v>
      </c>
    </row>
    <row r="71" spans="1:18" s="13" customFormat="1" ht="14" hidden="1" thickBot="1">
      <c r="A71" s="27" t="s">
        <v>23</v>
      </c>
      <c r="B71" s="28">
        <f t="shared" ref="B71:Q71" si="39">SUM(B62:B65)</f>
        <v>0</v>
      </c>
      <c r="C71" s="29">
        <f t="shared" si="39"/>
        <v>1</v>
      </c>
      <c r="D71" s="29">
        <f t="shared" si="39"/>
        <v>0</v>
      </c>
      <c r="E71" s="30">
        <f t="shared" si="39"/>
        <v>1</v>
      </c>
      <c r="F71" s="28">
        <f t="shared" si="39"/>
        <v>3</v>
      </c>
      <c r="G71" s="29">
        <f t="shared" si="39"/>
        <v>0</v>
      </c>
      <c r="H71" s="29">
        <f t="shared" si="39"/>
        <v>0</v>
      </c>
      <c r="I71" s="30">
        <f t="shared" si="39"/>
        <v>3</v>
      </c>
      <c r="J71" s="28">
        <f t="shared" si="39"/>
        <v>1</v>
      </c>
      <c r="K71" s="29">
        <f t="shared" si="39"/>
        <v>3</v>
      </c>
      <c r="L71" s="29">
        <f t="shared" si="39"/>
        <v>0</v>
      </c>
      <c r="M71" s="30">
        <f t="shared" si="39"/>
        <v>4</v>
      </c>
      <c r="N71" s="28">
        <f t="shared" si="39"/>
        <v>0</v>
      </c>
      <c r="O71" s="29">
        <f t="shared" si="39"/>
        <v>7</v>
      </c>
      <c r="P71" s="29">
        <f t="shared" si="39"/>
        <v>5</v>
      </c>
      <c r="Q71" s="30">
        <f t="shared" si="39"/>
        <v>12</v>
      </c>
      <c r="R71" s="13">
        <f>SUM(R62:R65)</f>
        <v>20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0</v>
      </c>
      <c r="C73" s="36">
        <f t="shared" si="40"/>
        <v>2</v>
      </c>
      <c r="D73" s="36">
        <f t="shared" si="40"/>
        <v>1</v>
      </c>
      <c r="E73" s="37">
        <f t="shared" si="40"/>
        <v>3</v>
      </c>
      <c r="F73" s="35">
        <f t="shared" si="40"/>
        <v>6</v>
      </c>
      <c r="G73" s="36">
        <f t="shared" si="40"/>
        <v>3</v>
      </c>
      <c r="H73" s="36">
        <f t="shared" si="40"/>
        <v>0</v>
      </c>
      <c r="I73" s="37">
        <f t="shared" si="40"/>
        <v>9</v>
      </c>
      <c r="J73" s="35">
        <f t="shared" si="40"/>
        <v>4</v>
      </c>
      <c r="K73" s="36">
        <f t="shared" si="40"/>
        <v>8</v>
      </c>
      <c r="L73" s="36">
        <f t="shared" si="40"/>
        <v>0</v>
      </c>
      <c r="M73" s="37">
        <f t="shared" si="40"/>
        <v>12</v>
      </c>
      <c r="N73" s="35">
        <f t="shared" si="40"/>
        <v>0</v>
      </c>
      <c r="O73" s="36">
        <f t="shared" si="40"/>
        <v>9</v>
      </c>
      <c r="P73" s="36">
        <f t="shared" si="40"/>
        <v>10</v>
      </c>
      <c r="Q73" s="37">
        <f t="shared" si="40"/>
        <v>19</v>
      </c>
      <c r="R73" s="50">
        <f t="shared" si="40"/>
        <v>43</v>
      </c>
    </row>
    <row r="74" spans="1:18">
      <c r="A74" s="23" t="s">
        <v>25</v>
      </c>
      <c r="B74" s="35">
        <f t="shared" ref="B74:R74" si="41">MAX(B67:B71)</f>
        <v>0</v>
      </c>
      <c r="C74" s="36">
        <f t="shared" si="41"/>
        <v>1</v>
      </c>
      <c r="D74" s="36">
        <f t="shared" si="41"/>
        <v>1</v>
      </c>
      <c r="E74" s="37">
        <f t="shared" si="41"/>
        <v>2</v>
      </c>
      <c r="F74" s="35">
        <f t="shared" si="41"/>
        <v>3</v>
      </c>
      <c r="G74" s="36">
        <f t="shared" si="41"/>
        <v>3</v>
      </c>
      <c r="H74" s="36">
        <f t="shared" si="41"/>
        <v>0</v>
      </c>
      <c r="I74" s="37">
        <f t="shared" si="41"/>
        <v>6</v>
      </c>
      <c r="J74" s="35">
        <f t="shared" si="41"/>
        <v>3</v>
      </c>
      <c r="K74" s="36">
        <f t="shared" si="41"/>
        <v>5</v>
      </c>
      <c r="L74" s="36">
        <f t="shared" si="41"/>
        <v>0</v>
      </c>
      <c r="M74" s="37">
        <f t="shared" si="41"/>
        <v>8</v>
      </c>
      <c r="N74" s="35">
        <f t="shared" si="41"/>
        <v>0</v>
      </c>
      <c r="O74" s="36">
        <f t="shared" si="41"/>
        <v>7</v>
      </c>
      <c r="P74" s="36">
        <f t="shared" si="41"/>
        <v>9</v>
      </c>
      <c r="Q74" s="37">
        <f t="shared" si="41"/>
        <v>13</v>
      </c>
      <c r="R74" s="50">
        <f t="shared" si="41"/>
        <v>25</v>
      </c>
    </row>
    <row r="75" spans="1:18">
      <c r="A75" s="23" t="s">
        <v>26</v>
      </c>
      <c r="B75" s="35">
        <f t="shared" ref="B75:R75" si="42">SUM(B58:B65)/2</f>
        <v>0</v>
      </c>
      <c r="C75" s="36">
        <f t="shared" si="42"/>
        <v>1</v>
      </c>
      <c r="D75" s="36">
        <f t="shared" si="42"/>
        <v>0.5</v>
      </c>
      <c r="E75" s="37">
        <f t="shared" si="42"/>
        <v>1.5</v>
      </c>
      <c r="F75" s="35">
        <f t="shared" si="42"/>
        <v>3</v>
      </c>
      <c r="G75" s="36">
        <f t="shared" si="42"/>
        <v>1.5</v>
      </c>
      <c r="H75" s="36">
        <f t="shared" si="42"/>
        <v>0</v>
      </c>
      <c r="I75" s="37">
        <f t="shared" si="42"/>
        <v>4.5</v>
      </c>
      <c r="J75" s="35">
        <f t="shared" si="42"/>
        <v>2</v>
      </c>
      <c r="K75" s="36">
        <f t="shared" si="42"/>
        <v>4</v>
      </c>
      <c r="L75" s="36">
        <f t="shared" si="42"/>
        <v>0</v>
      </c>
      <c r="M75" s="37">
        <f t="shared" si="42"/>
        <v>6</v>
      </c>
      <c r="N75" s="35">
        <f t="shared" si="42"/>
        <v>0</v>
      </c>
      <c r="O75" s="36">
        <f t="shared" si="42"/>
        <v>4.5</v>
      </c>
      <c r="P75" s="36">
        <f t="shared" si="42"/>
        <v>5</v>
      </c>
      <c r="Q75" s="37">
        <f t="shared" si="42"/>
        <v>9.5</v>
      </c>
      <c r="R75" s="50">
        <f t="shared" si="42"/>
        <v>21.5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10 October 2001</v>
      </c>
      <c r="D78" s="2"/>
      <c r="H78" s="1" t="str">
        <f>cycle!B6</f>
        <v>Overcast but generally 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82</v>
      </c>
    </row>
    <row r="80" spans="1:18" s="13" customFormat="1" ht="14" thickBot="1">
      <c r="A80" s="8"/>
      <c r="B80" s="9"/>
      <c r="C80" s="10" t="str">
        <f>C55</f>
        <v>Evans Bay (N)</v>
      </c>
      <c r="D80" s="11"/>
      <c r="E80" s="12"/>
      <c r="F80" s="9"/>
      <c r="G80" s="10" t="str">
        <f>G55</f>
        <v>Wellington</v>
      </c>
      <c r="H80" s="11"/>
      <c r="I80" s="12"/>
      <c r="J80" s="9"/>
      <c r="K80" s="10" t="str">
        <f>K55</f>
        <v>Evans Bay (S)</v>
      </c>
      <c r="L80" s="11"/>
      <c r="M80" s="12"/>
      <c r="N80" s="9"/>
      <c r="O80" s="10" t="str">
        <f>O55</f>
        <v>Cobham</v>
      </c>
      <c r="P80" s="11"/>
      <c r="Q80" s="12"/>
      <c r="R80" s="49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23" t="s">
        <v>11</v>
      </c>
      <c r="B83" s="24">
        <v>0</v>
      </c>
      <c r="C83" s="25">
        <v>1</v>
      </c>
      <c r="D83" s="25">
        <v>0</v>
      </c>
      <c r="E83" s="26">
        <f t="shared" ref="E83:E90" si="43">SUM(B83:D83)</f>
        <v>1</v>
      </c>
      <c r="F83" s="24">
        <v>0</v>
      </c>
      <c r="G83" s="25">
        <v>1</v>
      </c>
      <c r="H83" s="25">
        <v>0</v>
      </c>
      <c r="I83" s="26">
        <f t="shared" ref="I83:I90" si="44">SUM(F83:H83)</f>
        <v>1</v>
      </c>
      <c r="J83" s="24">
        <v>0</v>
      </c>
      <c r="K83" s="25">
        <v>3</v>
      </c>
      <c r="L83" s="25">
        <v>0</v>
      </c>
      <c r="M83" s="26">
        <f t="shared" ref="M83:M90" si="45">SUM(J83:L83)</f>
        <v>3</v>
      </c>
      <c r="N83" s="24">
        <v>0</v>
      </c>
      <c r="O83" s="25">
        <v>0</v>
      </c>
      <c r="P83" s="25">
        <v>2</v>
      </c>
      <c r="Q83" s="26">
        <f t="shared" ref="Q83:Q90" si="46">SUM(N83:P83)</f>
        <v>2</v>
      </c>
      <c r="R83" s="49">
        <f>E83+I83+M83+Q83</f>
        <v>7</v>
      </c>
    </row>
    <row r="84" spans="1:18" s="13" customFormat="1">
      <c r="A84" s="23" t="s">
        <v>12</v>
      </c>
      <c r="B84" s="24">
        <v>0</v>
      </c>
      <c r="C84" s="25">
        <v>0</v>
      </c>
      <c r="D84" s="25">
        <v>0</v>
      </c>
      <c r="E84" s="26">
        <f t="shared" si="43"/>
        <v>0</v>
      </c>
      <c r="F84" s="24">
        <v>1</v>
      </c>
      <c r="G84" s="25">
        <v>0</v>
      </c>
      <c r="H84" s="25">
        <v>0</v>
      </c>
      <c r="I84" s="26">
        <f t="shared" si="44"/>
        <v>1</v>
      </c>
      <c r="J84" s="24">
        <v>0</v>
      </c>
      <c r="K84" s="25">
        <v>2</v>
      </c>
      <c r="L84" s="25">
        <v>0</v>
      </c>
      <c r="M84" s="26">
        <f t="shared" si="45"/>
        <v>2</v>
      </c>
      <c r="N84" s="24">
        <v>0</v>
      </c>
      <c r="O84" s="25">
        <v>1</v>
      </c>
      <c r="P84" s="25">
        <v>6</v>
      </c>
      <c r="Q84" s="26">
        <f t="shared" si="46"/>
        <v>7</v>
      </c>
      <c r="R84" s="49">
        <f t="shared" ref="R84:R90" si="47">E84+I84+M84+Q84</f>
        <v>10</v>
      </c>
    </row>
    <row r="85" spans="1:18" s="13" customFormat="1">
      <c r="A85" s="23" t="s">
        <v>13</v>
      </c>
      <c r="B85" s="24">
        <v>0</v>
      </c>
      <c r="C85" s="25">
        <v>0</v>
      </c>
      <c r="D85" s="25">
        <v>0</v>
      </c>
      <c r="E85" s="26">
        <f t="shared" si="43"/>
        <v>0</v>
      </c>
      <c r="F85" s="24">
        <v>5</v>
      </c>
      <c r="G85" s="25">
        <v>1</v>
      </c>
      <c r="H85" s="25">
        <v>0</v>
      </c>
      <c r="I85" s="26">
        <f t="shared" si="44"/>
        <v>6</v>
      </c>
      <c r="J85" s="24">
        <v>0</v>
      </c>
      <c r="K85" s="25">
        <v>3</v>
      </c>
      <c r="L85" s="25">
        <v>0</v>
      </c>
      <c r="M85" s="26">
        <f t="shared" si="45"/>
        <v>3</v>
      </c>
      <c r="N85" s="24">
        <v>0</v>
      </c>
      <c r="O85" s="25">
        <v>1</v>
      </c>
      <c r="P85" s="25">
        <v>3</v>
      </c>
      <c r="Q85" s="26">
        <f t="shared" si="46"/>
        <v>4</v>
      </c>
      <c r="R85" s="49">
        <f t="shared" si="47"/>
        <v>13</v>
      </c>
    </row>
    <row r="86" spans="1:18" s="13" customFormat="1">
      <c r="A86" s="23" t="s">
        <v>14</v>
      </c>
      <c r="B86" s="24">
        <v>0</v>
      </c>
      <c r="C86" s="25">
        <v>0</v>
      </c>
      <c r="D86" s="25">
        <v>0</v>
      </c>
      <c r="E86" s="26">
        <f t="shared" si="43"/>
        <v>0</v>
      </c>
      <c r="F86" s="24">
        <v>2</v>
      </c>
      <c r="G86" s="25">
        <v>2</v>
      </c>
      <c r="H86" s="25">
        <v>0</v>
      </c>
      <c r="I86" s="26">
        <f t="shared" si="44"/>
        <v>4</v>
      </c>
      <c r="J86" s="24">
        <v>1</v>
      </c>
      <c r="K86" s="25">
        <v>4</v>
      </c>
      <c r="L86" s="25">
        <v>0</v>
      </c>
      <c r="M86" s="26">
        <f t="shared" si="45"/>
        <v>5</v>
      </c>
      <c r="N86" s="24">
        <v>0</v>
      </c>
      <c r="O86" s="25">
        <v>1</v>
      </c>
      <c r="P86" s="25">
        <v>5</v>
      </c>
      <c r="Q86" s="26">
        <f t="shared" si="46"/>
        <v>6</v>
      </c>
      <c r="R86" s="49">
        <f t="shared" si="47"/>
        <v>15</v>
      </c>
    </row>
    <row r="87" spans="1:18" s="13" customFormat="1">
      <c r="A87" s="23" t="s">
        <v>15</v>
      </c>
      <c r="B87" s="24">
        <v>1</v>
      </c>
      <c r="C87" s="25">
        <v>0</v>
      </c>
      <c r="D87" s="25">
        <v>0</v>
      </c>
      <c r="E87" s="26">
        <f t="shared" si="43"/>
        <v>1</v>
      </c>
      <c r="F87" s="24">
        <v>0</v>
      </c>
      <c r="G87" s="25">
        <v>0</v>
      </c>
      <c r="H87" s="25">
        <v>0</v>
      </c>
      <c r="I87" s="26">
        <f t="shared" si="44"/>
        <v>0</v>
      </c>
      <c r="J87" s="24">
        <v>1</v>
      </c>
      <c r="K87" s="25">
        <v>3</v>
      </c>
      <c r="L87" s="25">
        <v>0</v>
      </c>
      <c r="M87" s="26">
        <f t="shared" si="45"/>
        <v>4</v>
      </c>
      <c r="N87" s="24">
        <v>0</v>
      </c>
      <c r="O87" s="25">
        <v>1</v>
      </c>
      <c r="P87" s="25">
        <v>2</v>
      </c>
      <c r="Q87" s="26">
        <f t="shared" si="46"/>
        <v>3</v>
      </c>
      <c r="R87" s="49">
        <f t="shared" si="47"/>
        <v>8</v>
      </c>
    </row>
    <row r="88" spans="1:18" s="13" customFormat="1">
      <c r="A88" s="23" t="s">
        <v>16</v>
      </c>
      <c r="B88" s="24">
        <v>0</v>
      </c>
      <c r="C88" s="25">
        <v>1</v>
      </c>
      <c r="D88" s="25">
        <v>0</v>
      </c>
      <c r="E88" s="26">
        <f t="shared" si="43"/>
        <v>1</v>
      </c>
      <c r="F88" s="24">
        <v>0</v>
      </c>
      <c r="G88" s="25">
        <v>1</v>
      </c>
      <c r="H88" s="25">
        <v>0</v>
      </c>
      <c r="I88" s="26">
        <f t="shared" si="44"/>
        <v>1</v>
      </c>
      <c r="J88" s="24">
        <v>1</v>
      </c>
      <c r="K88" s="25">
        <v>2</v>
      </c>
      <c r="L88" s="25">
        <v>0</v>
      </c>
      <c r="M88" s="26">
        <f t="shared" si="45"/>
        <v>3</v>
      </c>
      <c r="N88" s="24">
        <v>0</v>
      </c>
      <c r="O88" s="25">
        <v>0</v>
      </c>
      <c r="P88" s="25">
        <v>2</v>
      </c>
      <c r="Q88" s="26">
        <f t="shared" si="46"/>
        <v>2</v>
      </c>
      <c r="R88" s="49">
        <f t="shared" si="47"/>
        <v>7</v>
      </c>
    </row>
    <row r="89" spans="1:18" s="13" customFormat="1">
      <c r="A89" s="23" t="s">
        <v>17</v>
      </c>
      <c r="B89" s="24">
        <v>0</v>
      </c>
      <c r="C89" s="25">
        <v>0</v>
      </c>
      <c r="D89" s="25">
        <v>0</v>
      </c>
      <c r="E89" s="26">
        <f t="shared" si="43"/>
        <v>0</v>
      </c>
      <c r="F89" s="24">
        <v>0</v>
      </c>
      <c r="G89" s="25">
        <v>0</v>
      </c>
      <c r="H89" s="25">
        <v>0</v>
      </c>
      <c r="I89" s="26">
        <f t="shared" si="44"/>
        <v>0</v>
      </c>
      <c r="J89" s="24">
        <v>0</v>
      </c>
      <c r="K89" s="25">
        <v>3</v>
      </c>
      <c r="L89" s="25">
        <v>0</v>
      </c>
      <c r="M89" s="26">
        <f t="shared" si="45"/>
        <v>3</v>
      </c>
      <c r="N89" s="24">
        <v>0</v>
      </c>
      <c r="O89" s="25">
        <v>2</v>
      </c>
      <c r="P89" s="25">
        <v>1</v>
      </c>
      <c r="Q89" s="26">
        <f t="shared" si="46"/>
        <v>3</v>
      </c>
      <c r="R89" s="49">
        <f t="shared" si="47"/>
        <v>6</v>
      </c>
    </row>
    <row r="90" spans="1:18" s="13" customFormat="1">
      <c r="A90" s="23" t="s">
        <v>18</v>
      </c>
      <c r="B90" s="24">
        <v>0</v>
      </c>
      <c r="C90" s="25">
        <v>0</v>
      </c>
      <c r="D90" s="25">
        <v>0</v>
      </c>
      <c r="E90" s="26">
        <f t="shared" si="43"/>
        <v>0</v>
      </c>
      <c r="F90" s="24">
        <v>1</v>
      </c>
      <c r="G90" s="25">
        <v>0</v>
      </c>
      <c r="H90" s="25">
        <v>1</v>
      </c>
      <c r="I90" s="26">
        <f t="shared" si="44"/>
        <v>2</v>
      </c>
      <c r="J90" s="24">
        <v>0</v>
      </c>
      <c r="K90" s="25">
        <v>1</v>
      </c>
      <c r="L90" s="25">
        <v>0</v>
      </c>
      <c r="M90" s="26">
        <f t="shared" si="45"/>
        <v>1</v>
      </c>
      <c r="N90" s="24">
        <v>0</v>
      </c>
      <c r="O90" s="25">
        <v>0</v>
      </c>
      <c r="P90" s="25">
        <v>0</v>
      </c>
      <c r="Q90" s="26">
        <f t="shared" si="46"/>
        <v>0</v>
      </c>
      <c r="R90" s="49">
        <f t="shared" si="47"/>
        <v>3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Q92" si="48">SUM(B83:B86)</f>
        <v>0</v>
      </c>
      <c r="C92" s="25">
        <f t="shared" si="48"/>
        <v>1</v>
      </c>
      <c r="D92" s="25">
        <f t="shared" si="48"/>
        <v>0</v>
      </c>
      <c r="E92" s="26">
        <f t="shared" si="48"/>
        <v>1</v>
      </c>
      <c r="F92" s="24">
        <f t="shared" si="48"/>
        <v>8</v>
      </c>
      <c r="G92" s="25">
        <f t="shared" si="48"/>
        <v>4</v>
      </c>
      <c r="H92" s="25">
        <f t="shared" si="48"/>
        <v>0</v>
      </c>
      <c r="I92" s="26">
        <f t="shared" si="48"/>
        <v>12</v>
      </c>
      <c r="J92" s="24">
        <f t="shared" si="48"/>
        <v>1</v>
      </c>
      <c r="K92" s="25">
        <f t="shared" si="48"/>
        <v>12</v>
      </c>
      <c r="L92" s="25">
        <f t="shared" si="48"/>
        <v>0</v>
      </c>
      <c r="M92" s="26">
        <f t="shared" si="48"/>
        <v>13</v>
      </c>
      <c r="N92" s="24">
        <f t="shared" si="48"/>
        <v>0</v>
      </c>
      <c r="O92" s="25">
        <f t="shared" si="48"/>
        <v>3</v>
      </c>
      <c r="P92" s="25">
        <f t="shared" si="48"/>
        <v>16</v>
      </c>
      <c r="Q92" s="26">
        <f t="shared" si="48"/>
        <v>19</v>
      </c>
      <c r="R92" s="13">
        <f>SUM(R83:R86)</f>
        <v>45</v>
      </c>
    </row>
    <row r="93" spans="1:18" s="13" customFormat="1" ht="14" hidden="1" thickBot="1">
      <c r="A93" s="23" t="s">
        <v>20</v>
      </c>
      <c r="B93" s="24">
        <f t="shared" ref="B93:Q93" si="49">SUM(B84:B87)</f>
        <v>1</v>
      </c>
      <c r="C93" s="25">
        <f t="shared" si="49"/>
        <v>0</v>
      </c>
      <c r="D93" s="25">
        <f t="shared" si="49"/>
        <v>0</v>
      </c>
      <c r="E93" s="26">
        <f t="shared" si="49"/>
        <v>1</v>
      </c>
      <c r="F93" s="24">
        <f t="shared" si="49"/>
        <v>8</v>
      </c>
      <c r="G93" s="25">
        <f t="shared" si="49"/>
        <v>3</v>
      </c>
      <c r="H93" s="25">
        <f t="shared" si="49"/>
        <v>0</v>
      </c>
      <c r="I93" s="26">
        <f t="shared" si="49"/>
        <v>11</v>
      </c>
      <c r="J93" s="24">
        <f t="shared" si="49"/>
        <v>2</v>
      </c>
      <c r="K93" s="25">
        <f t="shared" si="49"/>
        <v>12</v>
      </c>
      <c r="L93" s="25">
        <f t="shared" si="49"/>
        <v>0</v>
      </c>
      <c r="M93" s="26">
        <f t="shared" si="49"/>
        <v>14</v>
      </c>
      <c r="N93" s="24">
        <f t="shared" si="49"/>
        <v>0</v>
      </c>
      <c r="O93" s="25">
        <f t="shared" si="49"/>
        <v>4</v>
      </c>
      <c r="P93" s="25">
        <f t="shared" si="49"/>
        <v>16</v>
      </c>
      <c r="Q93" s="26">
        <f t="shared" si="49"/>
        <v>20</v>
      </c>
      <c r="R93" s="13">
        <f>SUM(R84:R87)</f>
        <v>46</v>
      </c>
    </row>
    <row r="94" spans="1:18" s="13" customFormat="1" ht="14" hidden="1" thickBot="1">
      <c r="A94" s="23" t="s">
        <v>21</v>
      </c>
      <c r="B94" s="24">
        <f t="shared" ref="B94:Q94" si="50">SUM(B85:B88)</f>
        <v>1</v>
      </c>
      <c r="C94" s="25">
        <f t="shared" si="50"/>
        <v>1</v>
      </c>
      <c r="D94" s="25">
        <f t="shared" si="50"/>
        <v>0</v>
      </c>
      <c r="E94" s="26">
        <f t="shared" si="50"/>
        <v>2</v>
      </c>
      <c r="F94" s="24">
        <f t="shared" si="50"/>
        <v>7</v>
      </c>
      <c r="G94" s="25">
        <f t="shared" si="50"/>
        <v>4</v>
      </c>
      <c r="H94" s="25">
        <f t="shared" si="50"/>
        <v>0</v>
      </c>
      <c r="I94" s="26">
        <f t="shared" si="50"/>
        <v>11</v>
      </c>
      <c r="J94" s="24">
        <f t="shared" si="50"/>
        <v>3</v>
      </c>
      <c r="K94" s="25">
        <f t="shared" si="50"/>
        <v>12</v>
      </c>
      <c r="L94" s="25">
        <f t="shared" si="50"/>
        <v>0</v>
      </c>
      <c r="M94" s="26">
        <f t="shared" si="50"/>
        <v>15</v>
      </c>
      <c r="N94" s="24">
        <f t="shared" si="50"/>
        <v>0</v>
      </c>
      <c r="O94" s="25">
        <f t="shared" si="50"/>
        <v>3</v>
      </c>
      <c r="P94" s="25">
        <f t="shared" si="50"/>
        <v>12</v>
      </c>
      <c r="Q94" s="26">
        <f t="shared" si="50"/>
        <v>15</v>
      </c>
      <c r="R94" s="13">
        <f>SUM(R85:R88)</f>
        <v>43</v>
      </c>
    </row>
    <row r="95" spans="1:18" s="13" customFormat="1" ht="14" hidden="1" thickBot="1">
      <c r="A95" s="23" t="s">
        <v>22</v>
      </c>
      <c r="B95" s="24">
        <f t="shared" ref="B95:Q95" si="51">SUM(B86:B89)</f>
        <v>1</v>
      </c>
      <c r="C95" s="25">
        <f t="shared" si="51"/>
        <v>1</v>
      </c>
      <c r="D95" s="25">
        <f t="shared" si="51"/>
        <v>0</v>
      </c>
      <c r="E95" s="26">
        <f t="shared" si="51"/>
        <v>2</v>
      </c>
      <c r="F95" s="24">
        <f t="shared" si="51"/>
        <v>2</v>
      </c>
      <c r="G95" s="25">
        <f t="shared" si="51"/>
        <v>3</v>
      </c>
      <c r="H95" s="25">
        <f t="shared" si="51"/>
        <v>0</v>
      </c>
      <c r="I95" s="26">
        <f t="shared" si="51"/>
        <v>5</v>
      </c>
      <c r="J95" s="24">
        <f t="shared" si="51"/>
        <v>3</v>
      </c>
      <c r="K95" s="25">
        <f t="shared" si="51"/>
        <v>12</v>
      </c>
      <c r="L95" s="25">
        <f t="shared" si="51"/>
        <v>0</v>
      </c>
      <c r="M95" s="26">
        <f t="shared" si="51"/>
        <v>15</v>
      </c>
      <c r="N95" s="24">
        <f t="shared" si="51"/>
        <v>0</v>
      </c>
      <c r="O95" s="25">
        <f t="shared" si="51"/>
        <v>4</v>
      </c>
      <c r="P95" s="25">
        <f t="shared" si="51"/>
        <v>10</v>
      </c>
      <c r="Q95" s="26">
        <f t="shared" si="51"/>
        <v>14</v>
      </c>
      <c r="R95" s="13">
        <f>SUM(R86:R89)</f>
        <v>36</v>
      </c>
    </row>
    <row r="96" spans="1:18" s="13" customFormat="1" ht="14" hidden="1" thickBot="1">
      <c r="A96" s="27" t="s">
        <v>23</v>
      </c>
      <c r="B96" s="28">
        <f t="shared" ref="B96:Q96" si="52">SUM(B87:B90)</f>
        <v>1</v>
      </c>
      <c r="C96" s="29">
        <f t="shared" si="52"/>
        <v>1</v>
      </c>
      <c r="D96" s="29">
        <f t="shared" si="52"/>
        <v>0</v>
      </c>
      <c r="E96" s="30">
        <f t="shared" si="52"/>
        <v>2</v>
      </c>
      <c r="F96" s="28">
        <f t="shared" si="52"/>
        <v>1</v>
      </c>
      <c r="G96" s="29">
        <f t="shared" si="52"/>
        <v>1</v>
      </c>
      <c r="H96" s="29">
        <f t="shared" si="52"/>
        <v>1</v>
      </c>
      <c r="I96" s="30">
        <f t="shared" si="52"/>
        <v>3</v>
      </c>
      <c r="J96" s="28">
        <f t="shared" si="52"/>
        <v>2</v>
      </c>
      <c r="K96" s="29">
        <f t="shared" si="52"/>
        <v>9</v>
      </c>
      <c r="L96" s="29">
        <f t="shared" si="52"/>
        <v>0</v>
      </c>
      <c r="M96" s="30">
        <f t="shared" si="52"/>
        <v>11</v>
      </c>
      <c r="N96" s="28">
        <f t="shared" si="52"/>
        <v>0</v>
      </c>
      <c r="O96" s="29">
        <f t="shared" si="52"/>
        <v>3</v>
      </c>
      <c r="P96" s="29">
        <f t="shared" si="52"/>
        <v>5</v>
      </c>
      <c r="Q96" s="30">
        <f t="shared" si="52"/>
        <v>8</v>
      </c>
      <c r="R96" s="13">
        <f>SUM(R87:R90)</f>
        <v>24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1</v>
      </c>
      <c r="C98" s="36">
        <f t="shared" si="53"/>
        <v>2</v>
      </c>
      <c r="D98" s="36">
        <f t="shared" si="53"/>
        <v>0</v>
      </c>
      <c r="E98" s="37">
        <f t="shared" si="53"/>
        <v>3</v>
      </c>
      <c r="F98" s="35">
        <f t="shared" si="53"/>
        <v>9</v>
      </c>
      <c r="G98" s="36">
        <f t="shared" si="53"/>
        <v>5</v>
      </c>
      <c r="H98" s="36">
        <f t="shared" si="53"/>
        <v>1</v>
      </c>
      <c r="I98" s="37">
        <f t="shared" si="53"/>
        <v>15</v>
      </c>
      <c r="J98" s="35">
        <f t="shared" si="53"/>
        <v>3</v>
      </c>
      <c r="K98" s="36">
        <f t="shared" si="53"/>
        <v>21</v>
      </c>
      <c r="L98" s="36">
        <f t="shared" si="53"/>
        <v>0</v>
      </c>
      <c r="M98" s="37">
        <f t="shared" si="53"/>
        <v>24</v>
      </c>
      <c r="N98" s="35">
        <f t="shared" si="53"/>
        <v>0</v>
      </c>
      <c r="O98" s="36">
        <f t="shared" si="53"/>
        <v>6</v>
      </c>
      <c r="P98" s="36">
        <f t="shared" si="53"/>
        <v>21</v>
      </c>
      <c r="Q98" s="37">
        <f t="shared" si="53"/>
        <v>27</v>
      </c>
      <c r="R98" s="50">
        <f t="shared" si="53"/>
        <v>69</v>
      </c>
    </row>
    <row r="99" spans="1:18">
      <c r="A99" s="23" t="s">
        <v>25</v>
      </c>
      <c r="B99" s="35">
        <f t="shared" ref="B99:R99" si="54">MAX(B92:B96)</f>
        <v>1</v>
      </c>
      <c r="C99" s="36">
        <f t="shared" si="54"/>
        <v>1</v>
      </c>
      <c r="D99" s="36">
        <f t="shared" si="54"/>
        <v>0</v>
      </c>
      <c r="E99" s="37">
        <f t="shared" si="54"/>
        <v>2</v>
      </c>
      <c r="F99" s="35">
        <f t="shared" si="54"/>
        <v>8</v>
      </c>
      <c r="G99" s="36">
        <f t="shared" si="54"/>
        <v>4</v>
      </c>
      <c r="H99" s="36">
        <f t="shared" si="54"/>
        <v>1</v>
      </c>
      <c r="I99" s="37">
        <f t="shared" si="54"/>
        <v>12</v>
      </c>
      <c r="J99" s="35">
        <f t="shared" si="54"/>
        <v>3</v>
      </c>
      <c r="K99" s="36">
        <f t="shared" si="54"/>
        <v>12</v>
      </c>
      <c r="L99" s="36">
        <f t="shared" si="54"/>
        <v>0</v>
      </c>
      <c r="M99" s="37">
        <f t="shared" si="54"/>
        <v>15</v>
      </c>
      <c r="N99" s="35">
        <f t="shared" si="54"/>
        <v>0</v>
      </c>
      <c r="O99" s="36">
        <f t="shared" si="54"/>
        <v>4</v>
      </c>
      <c r="P99" s="36">
        <f t="shared" si="54"/>
        <v>16</v>
      </c>
      <c r="Q99" s="37">
        <f t="shared" si="54"/>
        <v>20</v>
      </c>
      <c r="R99" s="50">
        <f t="shared" si="54"/>
        <v>46</v>
      </c>
    </row>
    <row r="100" spans="1:18">
      <c r="A100" s="23" t="s">
        <v>26</v>
      </c>
      <c r="B100" s="35">
        <f t="shared" ref="B100:R100" si="55">SUM(B83:B90)/2</f>
        <v>0.5</v>
      </c>
      <c r="C100" s="36">
        <f t="shared" si="55"/>
        <v>1</v>
      </c>
      <c r="D100" s="36">
        <f t="shared" si="55"/>
        <v>0</v>
      </c>
      <c r="E100" s="37">
        <f t="shared" si="55"/>
        <v>1.5</v>
      </c>
      <c r="F100" s="35">
        <f t="shared" si="55"/>
        <v>4.5</v>
      </c>
      <c r="G100" s="36">
        <f t="shared" si="55"/>
        <v>2.5</v>
      </c>
      <c r="H100" s="36">
        <f t="shared" si="55"/>
        <v>0.5</v>
      </c>
      <c r="I100" s="37">
        <f t="shared" si="55"/>
        <v>7.5</v>
      </c>
      <c r="J100" s="35">
        <f t="shared" si="55"/>
        <v>1.5</v>
      </c>
      <c r="K100" s="36">
        <f t="shared" si="55"/>
        <v>10.5</v>
      </c>
      <c r="L100" s="36">
        <f t="shared" si="55"/>
        <v>0</v>
      </c>
      <c r="M100" s="37">
        <f t="shared" si="55"/>
        <v>12</v>
      </c>
      <c r="N100" s="35">
        <f t="shared" si="55"/>
        <v>0</v>
      </c>
      <c r="O100" s="36">
        <f t="shared" si="55"/>
        <v>3</v>
      </c>
      <c r="P100" s="36">
        <f t="shared" si="55"/>
        <v>10.5</v>
      </c>
      <c r="Q100" s="37">
        <f t="shared" si="55"/>
        <v>13.5</v>
      </c>
      <c r="R100" s="50">
        <f t="shared" si="55"/>
        <v>34.5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11 October 2001</v>
      </c>
      <c r="D103" s="2"/>
      <c r="H103" s="1" t="str">
        <f>cycle!B7</f>
        <v>Overcast but dry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82</v>
      </c>
    </row>
    <row r="105" spans="1:18" s="13" customFormat="1" ht="14" thickBot="1">
      <c r="A105" s="8"/>
      <c r="B105" s="9"/>
      <c r="C105" s="10" t="str">
        <f>C80</f>
        <v>Evans Bay (N)</v>
      </c>
      <c r="D105" s="11"/>
      <c r="E105" s="12"/>
      <c r="F105" s="9"/>
      <c r="G105" s="10" t="str">
        <f>G80</f>
        <v>Wellington</v>
      </c>
      <c r="H105" s="11"/>
      <c r="I105" s="12"/>
      <c r="J105" s="9"/>
      <c r="K105" s="10" t="str">
        <f>K80</f>
        <v>Evans Bay (S)</v>
      </c>
      <c r="L105" s="11"/>
      <c r="M105" s="12"/>
      <c r="N105" s="9"/>
      <c r="O105" s="10" t="str">
        <f>O80</f>
        <v>Cobham</v>
      </c>
      <c r="P105" s="11"/>
      <c r="Q105" s="12"/>
      <c r="R105" s="49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23" t="s">
        <v>11</v>
      </c>
      <c r="B108" s="24">
        <v>0</v>
      </c>
      <c r="C108" s="25">
        <v>0</v>
      </c>
      <c r="D108" s="25">
        <v>0</v>
      </c>
      <c r="E108" s="26">
        <f t="shared" ref="E108:E115" si="56">SUM(B108:D108)</f>
        <v>0</v>
      </c>
      <c r="F108" s="24">
        <v>0</v>
      </c>
      <c r="G108" s="25">
        <v>0</v>
      </c>
      <c r="H108" s="25">
        <v>0</v>
      </c>
      <c r="I108" s="26">
        <f t="shared" ref="I108:I115" si="57">SUM(F108:H108)</f>
        <v>0</v>
      </c>
      <c r="J108" s="24">
        <v>0</v>
      </c>
      <c r="K108" s="25">
        <v>2</v>
      </c>
      <c r="L108" s="25">
        <v>0</v>
      </c>
      <c r="M108" s="26">
        <f t="shared" ref="M108:M115" si="58">SUM(J108:L108)</f>
        <v>2</v>
      </c>
      <c r="N108" s="24">
        <v>0</v>
      </c>
      <c r="O108" s="25">
        <v>0</v>
      </c>
      <c r="P108" s="25">
        <v>0</v>
      </c>
      <c r="Q108" s="26">
        <f t="shared" ref="Q108:Q115" si="59">SUM(N108:P108)</f>
        <v>0</v>
      </c>
      <c r="R108" s="49">
        <f>E108+I108+M108+Q108</f>
        <v>2</v>
      </c>
    </row>
    <row r="109" spans="1:18" s="13" customFormat="1">
      <c r="A109" s="23" t="s">
        <v>12</v>
      </c>
      <c r="B109" s="24">
        <v>0</v>
      </c>
      <c r="C109" s="25">
        <v>0</v>
      </c>
      <c r="D109" s="25">
        <v>0</v>
      </c>
      <c r="E109" s="26">
        <f t="shared" si="56"/>
        <v>0</v>
      </c>
      <c r="F109" s="24">
        <v>1</v>
      </c>
      <c r="G109" s="25">
        <v>0</v>
      </c>
      <c r="H109" s="25">
        <v>0</v>
      </c>
      <c r="I109" s="26">
        <f t="shared" si="57"/>
        <v>1</v>
      </c>
      <c r="J109" s="24">
        <v>1</v>
      </c>
      <c r="K109" s="25">
        <v>1</v>
      </c>
      <c r="L109" s="25">
        <v>0</v>
      </c>
      <c r="M109" s="26">
        <f t="shared" si="58"/>
        <v>2</v>
      </c>
      <c r="N109" s="24">
        <v>0</v>
      </c>
      <c r="O109" s="25">
        <v>0</v>
      </c>
      <c r="P109" s="25">
        <v>2</v>
      </c>
      <c r="Q109" s="26">
        <f t="shared" si="59"/>
        <v>2</v>
      </c>
      <c r="R109" s="49">
        <f t="shared" ref="R109:R115" si="60">E109+I109+M109+Q109</f>
        <v>5</v>
      </c>
    </row>
    <row r="110" spans="1:18" s="13" customFormat="1">
      <c r="A110" s="23" t="s">
        <v>13</v>
      </c>
      <c r="B110" s="24">
        <v>0</v>
      </c>
      <c r="C110" s="25">
        <v>0</v>
      </c>
      <c r="D110" s="25">
        <v>1</v>
      </c>
      <c r="E110" s="26">
        <f t="shared" si="56"/>
        <v>1</v>
      </c>
      <c r="F110" s="24">
        <v>3</v>
      </c>
      <c r="G110" s="25">
        <v>0</v>
      </c>
      <c r="H110" s="25">
        <v>0</v>
      </c>
      <c r="I110" s="26">
        <f t="shared" si="57"/>
        <v>3</v>
      </c>
      <c r="J110" s="24">
        <v>0</v>
      </c>
      <c r="K110" s="25">
        <v>0</v>
      </c>
      <c r="L110" s="25">
        <v>0</v>
      </c>
      <c r="M110" s="26">
        <f t="shared" si="58"/>
        <v>0</v>
      </c>
      <c r="N110" s="24">
        <v>0</v>
      </c>
      <c r="O110" s="25">
        <v>0</v>
      </c>
      <c r="P110" s="25">
        <v>2</v>
      </c>
      <c r="Q110" s="26">
        <f t="shared" si="59"/>
        <v>2</v>
      </c>
      <c r="R110" s="49">
        <f t="shared" si="60"/>
        <v>6</v>
      </c>
    </row>
    <row r="111" spans="1:18" s="13" customFormat="1">
      <c r="A111" s="23" t="s">
        <v>14</v>
      </c>
      <c r="B111" s="24">
        <v>0</v>
      </c>
      <c r="C111" s="25">
        <v>0</v>
      </c>
      <c r="D111" s="25">
        <v>0</v>
      </c>
      <c r="E111" s="26">
        <f t="shared" si="56"/>
        <v>0</v>
      </c>
      <c r="F111" s="24">
        <v>2</v>
      </c>
      <c r="G111" s="25">
        <v>1</v>
      </c>
      <c r="H111" s="25">
        <v>0</v>
      </c>
      <c r="I111" s="26">
        <f t="shared" si="57"/>
        <v>3</v>
      </c>
      <c r="J111" s="24">
        <v>1</v>
      </c>
      <c r="K111" s="25">
        <v>1</v>
      </c>
      <c r="L111" s="25">
        <v>0</v>
      </c>
      <c r="M111" s="26">
        <f t="shared" si="58"/>
        <v>2</v>
      </c>
      <c r="N111" s="24">
        <v>0</v>
      </c>
      <c r="O111" s="25">
        <v>0</v>
      </c>
      <c r="P111" s="25">
        <v>1</v>
      </c>
      <c r="Q111" s="26">
        <f t="shared" si="59"/>
        <v>1</v>
      </c>
      <c r="R111" s="49">
        <f t="shared" si="60"/>
        <v>6</v>
      </c>
    </row>
    <row r="112" spans="1:18" s="13" customFormat="1">
      <c r="A112" s="23" t="s">
        <v>15</v>
      </c>
      <c r="B112" s="24">
        <v>0</v>
      </c>
      <c r="C112" s="25">
        <v>0</v>
      </c>
      <c r="D112" s="25">
        <v>0</v>
      </c>
      <c r="E112" s="26">
        <f t="shared" si="56"/>
        <v>0</v>
      </c>
      <c r="F112" s="24">
        <v>1</v>
      </c>
      <c r="G112" s="25">
        <v>0</v>
      </c>
      <c r="H112" s="25">
        <v>0</v>
      </c>
      <c r="I112" s="26">
        <f t="shared" si="57"/>
        <v>1</v>
      </c>
      <c r="J112" s="24">
        <v>0</v>
      </c>
      <c r="K112" s="25">
        <v>2</v>
      </c>
      <c r="L112" s="25">
        <v>0</v>
      </c>
      <c r="M112" s="26">
        <f t="shared" si="58"/>
        <v>2</v>
      </c>
      <c r="N112" s="24">
        <v>0</v>
      </c>
      <c r="O112" s="25">
        <v>1</v>
      </c>
      <c r="P112" s="25">
        <v>0</v>
      </c>
      <c r="Q112" s="26">
        <f t="shared" si="59"/>
        <v>1</v>
      </c>
      <c r="R112" s="49">
        <f t="shared" si="60"/>
        <v>4</v>
      </c>
    </row>
    <row r="113" spans="1:18" s="13" customFormat="1">
      <c r="A113" s="23" t="s">
        <v>16</v>
      </c>
      <c r="B113" s="24">
        <v>0</v>
      </c>
      <c r="C113" s="25">
        <v>0</v>
      </c>
      <c r="D113" s="25">
        <v>0</v>
      </c>
      <c r="E113" s="26">
        <f t="shared" si="56"/>
        <v>0</v>
      </c>
      <c r="F113" s="24">
        <v>0</v>
      </c>
      <c r="G113" s="25">
        <v>0</v>
      </c>
      <c r="H113" s="25">
        <v>0</v>
      </c>
      <c r="I113" s="26">
        <f t="shared" si="57"/>
        <v>0</v>
      </c>
      <c r="J113" s="24">
        <v>0</v>
      </c>
      <c r="K113" s="25">
        <v>1</v>
      </c>
      <c r="L113" s="25">
        <v>0</v>
      </c>
      <c r="M113" s="26">
        <f t="shared" si="58"/>
        <v>1</v>
      </c>
      <c r="N113" s="24">
        <v>0</v>
      </c>
      <c r="O113" s="25">
        <v>1</v>
      </c>
      <c r="P113" s="25">
        <v>1</v>
      </c>
      <c r="Q113" s="26">
        <f t="shared" si="59"/>
        <v>2</v>
      </c>
      <c r="R113" s="49">
        <f t="shared" si="60"/>
        <v>3</v>
      </c>
    </row>
    <row r="114" spans="1:18" s="13" customFormat="1">
      <c r="A114" s="23" t="s">
        <v>17</v>
      </c>
      <c r="B114" s="24">
        <v>0</v>
      </c>
      <c r="C114" s="25">
        <v>0</v>
      </c>
      <c r="D114" s="25">
        <v>0</v>
      </c>
      <c r="E114" s="26">
        <f t="shared" si="56"/>
        <v>0</v>
      </c>
      <c r="F114" s="24">
        <v>1</v>
      </c>
      <c r="G114" s="25">
        <v>0</v>
      </c>
      <c r="H114" s="25">
        <v>0</v>
      </c>
      <c r="I114" s="26">
        <f t="shared" si="57"/>
        <v>1</v>
      </c>
      <c r="J114" s="24">
        <v>0</v>
      </c>
      <c r="K114" s="25">
        <v>1</v>
      </c>
      <c r="L114" s="25">
        <v>0</v>
      </c>
      <c r="M114" s="26">
        <f t="shared" si="58"/>
        <v>1</v>
      </c>
      <c r="N114" s="24">
        <v>0</v>
      </c>
      <c r="O114" s="25">
        <v>2</v>
      </c>
      <c r="P114" s="25">
        <v>0</v>
      </c>
      <c r="Q114" s="26">
        <f t="shared" si="59"/>
        <v>2</v>
      </c>
      <c r="R114" s="49">
        <f t="shared" si="60"/>
        <v>4</v>
      </c>
    </row>
    <row r="115" spans="1:18" s="13" customFormat="1">
      <c r="A115" s="23" t="s">
        <v>18</v>
      </c>
      <c r="B115" s="24">
        <v>0</v>
      </c>
      <c r="C115" s="25">
        <v>0</v>
      </c>
      <c r="D115" s="25">
        <v>0</v>
      </c>
      <c r="E115" s="26">
        <f t="shared" si="56"/>
        <v>0</v>
      </c>
      <c r="F115" s="24">
        <v>1</v>
      </c>
      <c r="G115" s="25">
        <v>0</v>
      </c>
      <c r="H115" s="25">
        <v>0</v>
      </c>
      <c r="I115" s="26">
        <f t="shared" si="57"/>
        <v>1</v>
      </c>
      <c r="J115" s="24">
        <v>0</v>
      </c>
      <c r="K115" s="25">
        <v>0</v>
      </c>
      <c r="L115" s="25">
        <v>0</v>
      </c>
      <c r="M115" s="26">
        <f t="shared" si="58"/>
        <v>0</v>
      </c>
      <c r="N115" s="24">
        <v>0</v>
      </c>
      <c r="O115" s="25">
        <v>0</v>
      </c>
      <c r="P115" s="25">
        <v>0</v>
      </c>
      <c r="Q115" s="26">
        <f t="shared" si="59"/>
        <v>0</v>
      </c>
      <c r="R115" s="49">
        <f t="shared" si="60"/>
        <v>1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 t="shared" ref="B117:Q117" si="61">SUM(B108:B111)</f>
        <v>0</v>
      </c>
      <c r="C117" s="25">
        <f t="shared" si="61"/>
        <v>0</v>
      </c>
      <c r="D117" s="25">
        <f t="shared" si="61"/>
        <v>1</v>
      </c>
      <c r="E117" s="26">
        <f t="shared" si="61"/>
        <v>1</v>
      </c>
      <c r="F117" s="24">
        <f t="shared" si="61"/>
        <v>6</v>
      </c>
      <c r="G117" s="25">
        <f t="shared" si="61"/>
        <v>1</v>
      </c>
      <c r="H117" s="25">
        <f t="shared" si="61"/>
        <v>0</v>
      </c>
      <c r="I117" s="26">
        <f t="shared" si="61"/>
        <v>7</v>
      </c>
      <c r="J117" s="24">
        <f t="shared" si="61"/>
        <v>2</v>
      </c>
      <c r="K117" s="25">
        <f t="shared" si="61"/>
        <v>4</v>
      </c>
      <c r="L117" s="25">
        <f t="shared" si="61"/>
        <v>0</v>
      </c>
      <c r="M117" s="26">
        <f t="shared" si="61"/>
        <v>6</v>
      </c>
      <c r="N117" s="24">
        <f t="shared" si="61"/>
        <v>0</v>
      </c>
      <c r="O117" s="25">
        <f t="shared" si="61"/>
        <v>0</v>
      </c>
      <c r="P117" s="25">
        <f t="shared" si="61"/>
        <v>5</v>
      </c>
      <c r="Q117" s="26">
        <f t="shared" si="61"/>
        <v>5</v>
      </c>
      <c r="R117" s="13">
        <f>SUM(R108:R111)</f>
        <v>19</v>
      </c>
    </row>
    <row r="118" spans="1:18" s="13" customFormat="1" ht="14" hidden="1" thickBot="1">
      <c r="A118" s="23" t="s">
        <v>20</v>
      </c>
      <c r="B118" s="24">
        <f t="shared" ref="B118:Q118" si="62">SUM(B109:B112)</f>
        <v>0</v>
      </c>
      <c r="C118" s="25">
        <f t="shared" si="62"/>
        <v>0</v>
      </c>
      <c r="D118" s="25">
        <f t="shared" si="62"/>
        <v>1</v>
      </c>
      <c r="E118" s="26">
        <f t="shared" si="62"/>
        <v>1</v>
      </c>
      <c r="F118" s="24">
        <f t="shared" si="62"/>
        <v>7</v>
      </c>
      <c r="G118" s="25">
        <f t="shared" si="62"/>
        <v>1</v>
      </c>
      <c r="H118" s="25">
        <f t="shared" si="62"/>
        <v>0</v>
      </c>
      <c r="I118" s="26">
        <f t="shared" si="62"/>
        <v>8</v>
      </c>
      <c r="J118" s="24">
        <f t="shared" si="62"/>
        <v>2</v>
      </c>
      <c r="K118" s="25">
        <f t="shared" si="62"/>
        <v>4</v>
      </c>
      <c r="L118" s="25">
        <f t="shared" si="62"/>
        <v>0</v>
      </c>
      <c r="M118" s="26">
        <f t="shared" si="62"/>
        <v>6</v>
      </c>
      <c r="N118" s="24">
        <f t="shared" si="62"/>
        <v>0</v>
      </c>
      <c r="O118" s="25">
        <f t="shared" si="62"/>
        <v>1</v>
      </c>
      <c r="P118" s="25">
        <f t="shared" si="62"/>
        <v>5</v>
      </c>
      <c r="Q118" s="26">
        <f t="shared" si="62"/>
        <v>6</v>
      </c>
      <c r="R118" s="13">
        <f>SUM(R109:R112)</f>
        <v>21</v>
      </c>
    </row>
    <row r="119" spans="1:18" s="13" customFormat="1" ht="14" hidden="1" thickBot="1">
      <c r="A119" s="23" t="s">
        <v>21</v>
      </c>
      <c r="B119" s="24">
        <f t="shared" ref="B119:Q119" si="63">SUM(B110:B113)</f>
        <v>0</v>
      </c>
      <c r="C119" s="25">
        <f t="shared" si="63"/>
        <v>0</v>
      </c>
      <c r="D119" s="25">
        <f t="shared" si="63"/>
        <v>1</v>
      </c>
      <c r="E119" s="26">
        <f t="shared" si="63"/>
        <v>1</v>
      </c>
      <c r="F119" s="24">
        <f t="shared" si="63"/>
        <v>6</v>
      </c>
      <c r="G119" s="25">
        <f t="shared" si="63"/>
        <v>1</v>
      </c>
      <c r="H119" s="25">
        <f t="shared" si="63"/>
        <v>0</v>
      </c>
      <c r="I119" s="26">
        <f t="shared" si="63"/>
        <v>7</v>
      </c>
      <c r="J119" s="24">
        <f t="shared" si="63"/>
        <v>1</v>
      </c>
      <c r="K119" s="25">
        <f t="shared" si="63"/>
        <v>4</v>
      </c>
      <c r="L119" s="25">
        <f t="shared" si="63"/>
        <v>0</v>
      </c>
      <c r="M119" s="26">
        <f t="shared" si="63"/>
        <v>5</v>
      </c>
      <c r="N119" s="24">
        <f t="shared" si="63"/>
        <v>0</v>
      </c>
      <c r="O119" s="25">
        <f t="shared" si="63"/>
        <v>2</v>
      </c>
      <c r="P119" s="25">
        <f t="shared" si="63"/>
        <v>4</v>
      </c>
      <c r="Q119" s="26">
        <f t="shared" si="63"/>
        <v>6</v>
      </c>
      <c r="R119" s="13">
        <f>SUM(R110:R113)</f>
        <v>19</v>
      </c>
    </row>
    <row r="120" spans="1:18" s="13" customFormat="1" ht="14" hidden="1" thickBot="1">
      <c r="A120" s="23" t="s">
        <v>22</v>
      </c>
      <c r="B120" s="24">
        <f t="shared" ref="B120:Q120" si="64">SUM(B111:B114)</f>
        <v>0</v>
      </c>
      <c r="C120" s="25">
        <f t="shared" si="64"/>
        <v>0</v>
      </c>
      <c r="D120" s="25">
        <f t="shared" si="64"/>
        <v>0</v>
      </c>
      <c r="E120" s="26">
        <f t="shared" si="64"/>
        <v>0</v>
      </c>
      <c r="F120" s="24">
        <f t="shared" si="64"/>
        <v>4</v>
      </c>
      <c r="G120" s="25">
        <f t="shared" si="64"/>
        <v>1</v>
      </c>
      <c r="H120" s="25">
        <f t="shared" si="64"/>
        <v>0</v>
      </c>
      <c r="I120" s="26">
        <f t="shared" si="64"/>
        <v>5</v>
      </c>
      <c r="J120" s="24">
        <f t="shared" si="64"/>
        <v>1</v>
      </c>
      <c r="K120" s="25">
        <f t="shared" si="64"/>
        <v>5</v>
      </c>
      <c r="L120" s="25">
        <f t="shared" si="64"/>
        <v>0</v>
      </c>
      <c r="M120" s="26">
        <f t="shared" si="64"/>
        <v>6</v>
      </c>
      <c r="N120" s="24">
        <f t="shared" si="64"/>
        <v>0</v>
      </c>
      <c r="O120" s="25">
        <f t="shared" si="64"/>
        <v>4</v>
      </c>
      <c r="P120" s="25">
        <f t="shared" si="64"/>
        <v>2</v>
      </c>
      <c r="Q120" s="26">
        <f t="shared" si="64"/>
        <v>6</v>
      </c>
      <c r="R120" s="13">
        <f>SUM(R111:R114)</f>
        <v>17</v>
      </c>
    </row>
    <row r="121" spans="1:18" s="13" customFormat="1" ht="14" hidden="1" thickBot="1">
      <c r="A121" s="27" t="s">
        <v>23</v>
      </c>
      <c r="B121" s="28">
        <f t="shared" ref="B121:Q121" si="65">SUM(B112:B115)</f>
        <v>0</v>
      </c>
      <c r="C121" s="29">
        <f t="shared" si="65"/>
        <v>0</v>
      </c>
      <c r="D121" s="29">
        <f t="shared" si="65"/>
        <v>0</v>
      </c>
      <c r="E121" s="30">
        <f t="shared" si="65"/>
        <v>0</v>
      </c>
      <c r="F121" s="28">
        <f t="shared" si="65"/>
        <v>3</v>
      </c>
      <c r="G121" s="29">
        <f t="shared" si="65"/>
        <v>0</v>
      </c>
      <c r="H121" s="29">
        <f t="shared" si="65"/>
        <v>0</v>
      </c>
      <c r="I121" s="30">
        <f t="shared" si="65"/>
        <v>3</v>
      </c>
      <c r="J121" s="28">
        <f t="shared" si="65"/>
        <v>0</v>
      </c>
      <c r="K121" s="29">
        <f t="shared" si="65"/>
        <v>4</v>
      </c>
      <c r="L121" s="29">
        <f t="shared" si="65"/>
        <v>0</v>
      </c>
      <c r="M121" s="30">
        <f t="shared" si="65"/>
        <v>4</v>
      </c>
      <c r="N121" s="28">
        <f t="shared" si="65"/>
        <v>0</v>
      </c>
      <c r="O121" s="29">
        <f t="shared" si="65"/>
        <v>4</v>
      </c>
      <c r="P121" s="29">
        <f t="shared" si="65"/>
        <v>1</v>
      </c>
      <c r="Q121" s="30">
        <f t="shared" si="65"/>
        <v>5</v>
      </c>
      <c r="R121" s="13">
        <f>SUM(R112:R115)</f>
        <v>12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0</v>
      </c>
      <c r="C123" s="36">
        <f t="shared" si="66"/>
        <v>0</v>
      </c>
      <c r="D123" s="36">
        <f t="shared" si="66"/>
        <v>1</v>
      </c>
      <c r="E123" s="37">
        <f t="shared" si="66"/>
        <v>1</v>
      </c>
      <c r="F123" s="35">
        <f t="shared" si="66"/>
        <v>9</v>
      </c>
      <c r="G123" s="36">
        <f t="shared" si="66"/>
        <v>1</v>
      </c>
      <c r="H123" s="36">
        <f t="shared" si="66"/>
        <v>0</v>
      </c>
      <c r="I123" s="37">
        <f t="shared" si="66"/>
        <v>10</v>
      </c>
      <c r="J123" s="35">
        <f t="shared" si="66"/>
        <v>2</v>
      </c>
      <c r="K123" s="36">
        <f t="shared" si="66"/>
        <v>8</v>
      </c>
      <c r="L123" s="36">
        <f t="shared" si="66"/>
        <v>0</v>
      </c>
      <c r="M123" s="37">
        <f t="shared" si="66"/>
        <v>10</v>
      </c>
      <c r="N123" s="35">
        <f t="shared" si="66"/>
        <v>0</v>
      </c>
      <c r="O123" s="36">
        <f t="shared" si="66"/>
        <v>4</v>
      </c>
      <c r="P123" s="36">
        <f t="shared" si="66"/>
        <v>6</v>
      </c>
      <c r="Q123" s="37">
        <f t="shared" si="66"/>
        <v>10</v>
      </c>
      <c r="R123" s="50">
        <f t="shared" si="66"/>
        <v>31</v>
      </c>
    </row>
    <row r="124" spans="1:18">
      <c r="A124" s="23" t="s">
        <v>25</v>
      </c>
      <c r="B124" s="35">
        <f t="shared" ref="B124:R124" si="67">MAX(B117:B121)</f>
        <v>0</v>
      </c>
      <c r="C124" s="36">
        <f t="shared" si="67"/>
        <v>0</v>
      </c>
      <c r="D124" s="36">
        <f t="shared" si="67"/>
        <v>1</v>
      </c>
      <c r="E124" s="37">
        <f t="shared" si="67"/>
        <v>1</v>
      </c>
      <c r="F124" s="35">
        <f t="shared" si="67"/>
        <v>7</v>
      </c>
      <c r="G124" s="36">
        <f t="shared" si="67"/>
        <v>1</v>
      </c>
      <c r="H124" s="36">
        <f t="shared" si="67"/>
        <v>0</v>
      </c>
      <c r="I124" s="37">
        <f t="shared" si="67"/>
        <v>8</v>
      </c>
      <c r="J124" s="35">
        <f t="shared" si="67"/>
        <v>2</v>
      </c>
      <c r="K124" s="36">
        <f t="shared" si="67"/>
        <v>5</v>
      </c>
      <c r="L124" s="36">
        <f t="shared" si="67"/>
        <v>0</v>
      </c>
      <c r="M124" s="37">
        <f t="shared" si="67"/>
        <v>6</v>
      </c>
      <c r="N124" s="35">
        <f t="shared" si="67"/>
        <v>0</v>
      </c>
      <c r="O124" s="36">
        <f t="shared" si="67"/>
        <v>4</v>
      </c>
      <c r="P124" s="36">
        <f t="shared" si="67"/>
        <v>5</v>
      </c>
      <c r="Q124" s="37">
        <f t="shared" si="67"/>
        <v>6</v>
      </c>
      <c r="R124" s="50">
        <f t="shared" si="67"/>
        <v>21</v>
      </c>
    </row>
    <row r="125" spans="1:18">
      <c r="A125" s="23" t="s">
        <v>26</v>
      </c>
      <c r="B125" s="35">
        <f t="shared" ref="B125:R125" si="68">SUM(B108:B115)/2</f>
        <v>0</v>
      </c>
      <c r="C125" s="36">
        <f t="shared" si="68"/>
        <v>0</v>
      </c>
      <c r="D125" s="36">
        <f t="shared" si="68"/>
        <v>0.5</v>
      </c>
      <c r="E125" s="37">
        <f t="shared" si="68"/>
        <v>0.5</v>
      </c>
      <c r="F125" s="35">
        <f t="shared" si="68"/>
        <v>4.5</v>
      </c>
      <c r="G125" s="36">
        <f t="shared" si="68"/>
        <v>0.5</v>
      </c>
      <c r="H125" s="36">
        <f t="shared" si="68"/>
        <v>0</v>
      </c>
      <c r="I125" s="37">
        <f t="shared" si="68"/>
        <v>5</v>
      </c>
      <c r="J125" s="35">
        <f t="shared" si="68"/>
        <v>1</v>
      </c>
      <c r="K125" s="36">
        <f t="shared" si="68"/>
        <v>4</v>
      </c>
      <c r="L125" s="36">
        <f t="shared" si="68"/>
        <v>0</v>
      </c>
      <c r="M125" s="37">
        <f t="shared" si="68"/>
        <v>5</v>
      </c>
      <c r="N125" s="35">
        <f t="shared" si="68"/>
        <v>0</v>
      </c>
      <c r="O125" s="36">
        <f t="shared" si="68"/>
        <v>2</v>
      </c>
      <c r="P125" s="36">
        <f t="shared" si="68"/>
        <v>3</v>
      </c>
      <c r="Q125" s="37">
        <f t="shared" si="68"/>
        <v>5</v>
      </c>
      <c r="R125" s="50">
        <f t="shared" si="68"/>
        <v>15.5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12 October 2001</v>
      </c>
      <c r="D128" s="2"/>
      <c r="H128" s="1" t="str">
        <f>cycle!B8</f>
        <v>Overcast with periods of rain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82</v>
      </c>
    </row>
    <row r="130" spans="1:18" s="13" customFormat="1" ht="14" thickBot="1">
      <c r="A130" s="8"/>
      <c r="B130" s="9"/>
      <c r="C130" s="10" t="str">
        <f>C105</f>
        <v>Evans Bay (N)</v>
      </c>
      <c r="D130" s="11"/>
      <c r="E130" s="12"/>
      <c r="F130" s="9"/>
      <c r="G130" s="10" t="str">
        <f>G105</f>
        <v>Wellington</v>
      </c>
      <c r="H130" s="11"/>
      <c r="I130" s="12"/>
      <c r="J130" s="9"/>
      <c r="K130" s="10" t="str">
        <f>K105</f>
        <v>Evans Bay (S)</v>
      </c>
      <c r="L130" s="11"/>
      <c r="M130" s="12"/>
      <c r="N130" s="9"/>
      <c r="O130" s="10" t="str">
        <f>O105</f>
        <v>Cobham</v>
      </c>
      <c r="P130" s="11"/>
      <c r="Q130" s="12"/>
      <c r="R130" s="49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23" t="s">
        <v>11</v>
      </c>
      <c r="B133" s="24">
        <v>0</v>
      </c>
      <c r="C133" s="25">
        <v>0</v>
      </c>
      <c r="D133" s="25">
        <v>0</v>
      </c>
      <c r="E133" s="26">
        <f t="shared" ref="E133:E140" si="69">SUM(B133:D133)</f>
        <v>0</v>
      </c>
      <c r="F133" s="24">
        <v>1</v>
      </c>
      <c r="G133" s="25">
        <v>0</v>
      </c>
      <c r="H133" s="25">
        <v>0</v>
      </c>
      <c r="I133" s="26">
        <f t="shared" ref="I133:I140" si="70">SUM(F133:H133)</f>
        <v>1</v>
      </c>
      <c r="J133" s="24">
        <v>0</v>
      </c>
      <c r="K133" s="25">
        <v>3</v>
      </c>
      <c r="L133" s="25">
        <v>0</v>
      </c>
      <c r="M133" s="26">
        <f t="shared" ref="M133:M140" si="71">SUM(J133:L133)</f>
        <v>3</v>
      </c>
      <c r="N133" s="24">
        <v>0</v>
      </c>
      <c r="O133" s="25">
        <v>2</v>
      </c>
      <c r="P133" s="25">
        <v>2</v>
      </c>
      <c r="Q133" s="26">
        <f t="shared" ref="Q133:Q140" si="72">SUM(N133:P133)</f>
        <v>4</v>
      </c>
      <c r="R133" s="49">
        <f>E133+I133+M133+Q133</f>
        <v>8</v>
      </c>
    </row>
    <row r="134" spans="1:18" s="13" customFormat="1">
      <c r="A134" s="23" t="s">
        <v>12</v>
      </c>
      <c r="B134" s="24">
        <v>0</v>
      </c>
      <c r="C134" s="25">
        <v>0</v>
      </c>
      <c r="D134" s="25">
        <v>0</v>
      </c>
      <c r="E134" s="26">
        <f t="shared" si="69"/>
        <v>0</v>
      </c>
      <c r="F134" s="24">
        <v>0</v>
      </c>
      <c r="G134" s="25">
        <v>0</v>
      </c>
      <c r="H134" s="25">
        <v>0</v>
      </c>
      <c r="I134" s="26">
        <f t="shared" si="70"/>
        <v>0</v>
      </c>
      <c r="J134" s="24">
        <v>1</v>
      </c>
      <c r="K134" s="25">
        <v>2</v>
      </c>
      <c r="L134" s="25">
        <v>0</v>
      </c>
      <c r="M134" s="26">
        <f t="shared" si="71"/>
        <v>3</v>
      </c>
      <c r="N134" s="24">
        <v>0</v>
      </c>
      <c r="O134" s="25">
        <v>1</v>
      </c>
      <c r="P134" s="25">
        <v>1</v>
      </c>
      <c r="Q134" s="26">
        <f t="shared" si="72"/>
        <v>2</v>
      </c>
      <c r="R134" s="49">
        <f t="shared" ref="R134:R140" si="73">E134+I134+M134+Q134</f>
        <v>5</v>
      </c>
    </row>
    <row r="135" spans="1:18" s="13" customFormat="1">
      <c r="A135" s="23" t="s">
        <v>13</v>
      </c>
      <c r="B135" s="24">
        <v>0</v>
      </c>
      <c r="C135" s="25">
        <v>0</v>
      </c>
      <c r="D135" s="25">
        <v>0</v>
      </c>
      <c r="E135" s="26">
        <f t="shared" si="69"/>
        <v>0</v>
      </c>
      <c r="F135" s="24">
        <v>2</v>
      </c>
      <c r="G135" s="25">
        <v>0</v>
      </c>
      <c r="H135" s="25">
        <v>0</v>
      </c>
      <c r="I135" s="26">
        <f t="shared" si="70"/>
        <v>2</v>
      </c>
      <c r="J135" s="24">
        <v>0</v>
      </c>
      <c r="K135" s="25">
        <v>2</v>
      </c>
      <c r="L135" s="25">
        <v>0</v>
      </c>
      <c r="M135" s="26">
        <f t="shared" si="71"/>
        <v>2</v>
      </c>
      <c r="N135" s="24">
        <v>0</v>
      </c>
      <c r="O135" s="25">
        <v>1</v>
      </c>
      <c r="P135" s="25">
        <v>1</v>
      </c>
      <c r="Q135" s="26">
        <f t="shared" si="72"/>
        <v>2</v>
      </c>
      <c r="R135" s="49">
        <f t="shared" si="73"/>
        <v>6</v>
      </c>
    </row>
    <row r="136" spans="1:18" s="13" customFormat="1">
      <c r="A136" s="23" t="s">
        <v>14</v>
      </c>
      <c r="B136" s="24">
        <v>0</v>
      </c>
      <c r="C136" s="25">
        <v>1</v>
      </c>
      <c r="D136" s="25">
        <v>0</v>
      </c>
      <c r="E136" s="26">
        <f t="shared" si="69"/>
        <v>1</v>
      </c>
      <c r="F136" s="24">
        <v>1</v>
      </c>
      <c r="G136" s="25">
        <v>1</v>
      </c>
      <c r="H136" s="25">
        <v>0</v>
      </c>
      <c r="I136" s="26">
        <f t="shared" si="70"/>
        <v>2</v>
      </c>
      <c r="J136" s="24">
        <v>1</v>
      </c>
      <c r="K136" s="25">
        <v>5</v>
      </c>
      <c r="L136" s="25">
        <v>0</v>
      </c>
      <c r="M136" s="26">
        <f t="shared" si="71"/>
        <v>6</v>
      </c>
      <c r="N136" s="24">
        <v>0</v>
      </c>
      <c r="O136" s="25">
        <v>0</v>
      </c>
      <c r="P136" s="25">
        <v>3</v>
      </c>
      <c r="Q136" s="26">
        <f t="shared" si="72"/>
        <v>3</v>
      </c>
      <c r="R136" s="49">
        <f t="shared" si="73"/>
        <v>12</v>
      </c>
    </row>
    <row r="137" spans="1:18" s="13" customFormat="1">
      <c r="A137" s="23" t="s">
        <v>15</v>
      </c>
      <c r="B137" s="24">
        <v>1</v>
      </c>
      <c r="C137" s="25">
        <v>1</v>
      </c>
      <c r="D137" s="25">
        <v>0</v>
      </c>
      <c r="E137" s="26">
        <f t="shared" si="69"/>
        <v>2</v>
      </c>
      <c r="F137" s="24">
        <v>3</v>
      </c>
      <c r="G137" s="25">
        <v>0</v>
      </c>
      <c r="H137" s="25">
        <v>0</v>
      </c>
      <c r="I137" s="26">
        <f t="shared" si="70"/>
        <v>3</v>
      </c>
      <c r="J137" s="24">
        <v>0</v>
      </c>
      <c r="K137" s="25">
        <v>5</v>
      </c>
      <c r="L137" s="25">
        <v>0</v>
      </c>
      <c r="M137" s="26">
        <f t="shared" si="71"/>
        <v>5</v>
      </c>
      <c r="N137" s="24">
        <v>0</v>
      </c>
      <c r="O137" s="25">
        <v>0</v>
      </c>
      <c r="P137" s="25">
        <v>1</v>
      </c>
      <c r="Q137" s="26">
        <f t="shared" si="72"/>
        <v>1</v>
      </c>
      <c r="R137" s="49">
        <f t="shared" si="73"/>
        <v>11</v>
      </c>
    </row>
    <row r="138" spans="1:18" s="13" customFormat="1">
      <c r="A138" s="23" t="s">
        <v>16</v>
      </c>
      <c r="B138" s="24">
        <v>1</v>
      </c>
      <c r="C138" s="25">
        <v>1</v>
      </c>
      <c r="D138" s="25">
        <v>0</v>
      </c>
      <c r="E138" s="26">
        <f t="shared" si="69"/>
        <v>2</v>
      </c>
      <c r="F138" s="24">
        <v>0</v>
      </c>
      <c r="G138" s="25">
        <v>0</v>
      </c>
      <c r="H138" s="25">
        <v>0</v>
      </c>
      <c r="I138" s="26">
        <f t="shared" si="70"/>
        <v>0</v>
      </c>
      <c r="J138" s="24">
        <v>0</v>
      </c>
      <c r="K138" s="25">
        <v>0</v>
      </c>
      <c r="L138" s="25">
        <v>0</v>
      </c>
      <c r="M138" s="26">
        <f t="shared" si="71"/>
        <v>0</v>
      </c>
      <c r="N138" s="24">
        <v>2</v>
      </c>
      <c r="O138" s="25">
        <v>2</v>
      </c>
      <c r="P138" s="25">
        <v>2</v>
      </c>
      <c r="Q138" s="26">
        <f t="shared" si="72"/>
        <v>6</v>
      </c>
      <c r="R138" s="49">
        <f t="shared" si="73"/>
        <v>8</v>
      </c>
    </row>
    <row r="139" spans="1:18" s="13" customFormat="1">
      <c r="A139" s="23" t="s">
        <v>17</v>
      </c>
      <c r="B139" s="24">
        <v>0</v>
      </c>
      <c r="C139" s="25">
        <v>0</v>
      </c>
      <c r="D139" s="25">
        <v>0</v>
      </c>
      <c r="E139" s="26">
        <f t="shared" si="69"/>
        <v>0</v>
      </c>
      <c r="F139" s="24">
        <v>1</v>
      </c>
      <c r="G139" s="25">
        <v>0</v>
      </c>
      <c r="H139" s="25">
        <v>0</v>
      </c>
      <c r="I139" s="26">
        <f t="shared" si="70"/>
        <v>1</v>
      </c>
      <c r="J139" s="24">
        <v>2</v>
      </c>
      <c r="K139" s="25">
        <v>0</v>
      </c>
      <c r="L139" s="25">
        <v>0</v>
      </c>
      <c r="M139" s="26">
        <f t="shared" si="71"/>
        <v>2</v>
      </c>
      <c r="N139" s="24">
        <v>0</v>
      </c>
      <c r="O139" s="25">
        <v>0</v>
      </c>
      <c r="P139" s="25">
        <v>2</v>
      </c>
      <c r="Q139" s="26">
        <f t="shared" si="72"/>
        <v>2</v>
      </c>
      <c r="R139" s="49">
        <f t="shared" si="73"/>
        <v>5</v>
      </c>
    </row>
    <row r="140" spans="1:18" s="13" customFormat="1">
      <c r="A140" s="23" t="s">
        <v>18</v>
      </c>
      <c r="B140" s="24">
        <v>2</v>
      </c>
      <c r="C140" s="25">
        <v>0</v>
      </c>
      <c r="D140" s="25">
        <v>0</v>
      </c>
      <c r="E140" s="26">
        <f t="shared" si="69"/>
        <v>2</v>
      </c>
      <c r="F140" s="24">
        <v>1</v>
      </c>
      <c r="G140" s="25">
        <v>0</v>
      </c>
      <c r="H140" s="25">
        <v>0</v>
      </c>
      <c r="I140" s="26">
        <f t="shared" si="70"/>
        <v>1</v>
      </c>
      <c r="J140" s="24">
        <v>0</v>
      </c>
      <c r="K140" s="25">
        <v>2</v>
      </c>
      <c r="L140" s="25">
        <v>3</v>
      </c>
      <c r="M140" s="26">
        <f t="shared" si="71"/>
        <v>5</v>
      </c>
      <c r="N140" s="24">
        <v>0</v>
      </c>
      <c r="O140" s="25">
        <v>1</v>
      </c>
      <c r="P140" s="25">
        <v>0</v>
      </c>
      <c r="Q140" s="26">
        <f t="shared" si="72"/>
        <v>1</v>
      </c>
      <c r="R140" s="49">
        <f t="shared" si="73"/>
        <v>9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R142" si="74">SUM(B133:B136)</f>
        <v>0</v>
      </c>
      <c r="C142" s="25">
        <f t="shared" si="74"/>
        <v>1</v>
      </c>
      <c r="D142" s="25">
        <f t="shared" si="74"/>
        <v>0</v>
      </c>
      <c r="E142" s="26">
        <f t="shared" si="74"/>
        <v>1</v>
      </c>
      <c r="F142" s="24">
        <f t="shared" si="74"/>
        <v>4</v>
      </c>
      <c r="G142" s="25">
        <f t="shared" si="74"/>
        <v>1</v>
      </c>
      <c r="H142" s="25">
        <f t="shared" si="74"/>
        <v>0</v>
      </c>
      <c r="I142" s="26">
        <f t="shared" si="74"/>
        <v>5</v>
      </c>
      <c r="J142" s="24">
        <f t="shared" si="74"/>
        <v>2</v>
      </c>
      <c r="K142" s="25">
        <f t="shared" si="74"/>
        <v>12</v>
      </c>
      <c r="L142" s="25">
        <f t="shared" si="74"/>
        <v>0</v>
      </c>
      <c r="M142" s="26">
        <f t="shared" si="74"/>
        <v>14</v>
      </c>
      <c r="N142" s="24">
        <f t="shared" si="74"/>
        <v>0</v>
      </c>
      <c r="O142" s="25">
        <f t="shared" si="74"/>
        <v>4</v>
      </c>
      <c r="P142" s="25">
        <f t="shared" si="74"/>
        <v>7</v>
      </c>
      <c r="Q142" s="26">
        <f t="shared" si="74"/>
        <v>11</v>
      </c>
      <c r="R142" s="13">
        <f t="shared" si="74"/>
        <v>31</v>
      </c>
    </row>
    <row r="143" spans="1:18" s="13" customFormat="1" ht="14" hidden="1" thickBot="1">
      <c r="A143" s="23" t="s">
        <v>20</v>
      </c>
      <c r="B143" s="24">
        <f t="shared" ref="B143:Q143" si="75">SUM(B134:B137)</f>
        <v>1</v>
      </c>
      <c r="C143" s="25">
        <f t="shared" si="75"/>
        <v>2</v>
      </c>
      <c r="D143" s="25">
        <f t="shared" si="75"/>
        <v>0</v>
      </c>
      <c r="E143" s="26">
        <f t="shared" si="75"/>
        <v>3</v>
      </c>
      <c r="F143" s="24">
        <f t="shared" si="75"/>
        <v>6</v>
      </c>
      <c r="G143" s="25">
        <f t="shared" si="75"/>
        <v>1</v>
      </c>
      <c r="H143" s="25">
        <f t="shared" si="75"/>
        <v>0</v>
      </c>
      <c r="I143" s="26">
        <f t="shared" si="75"/>
        <v>7</v>
      </c>
      <c r="J143" s="24">
        <f t="shared" si="75"/>
        <v>2</v>
      </c>
      <c r="K143" s="25">
        <f t="shared" si="75"/>
        <v>14</v>
      </c>
      <c r="L143" s="25">
        <f t="shared" si="75"/>
        <v>0</v>
      </c>
      <c r="M143" s="26">
        <f t="shared" si="75"/>
        <v>16</v>
      </c>
      <c r="N143" s="24">
        <f t="shared" si="75"/>
        <v>0</v>
      </c>
      <c r="O143" s="25">
        <f t="shared" si="75"/>
        <v>2</v>
      </c>
      <c r="P143" s="25">
        <f t="shared" si="75"/>
        <v>6</v>
      </c>
      <c r="Q143" s="26">
        <f t="shared" si="75"/>
        <v>8</v>
      </c>
      <c r="R143" s="13">
        <f>SUM(R134:R137)</f>
        <v>34</v>
      </c>
    </row>
    <row r="144" spans="1:18" s="13" customFormat="1" ht="14" hidden="1" thickBot="1">
      <c r="A144" s="23" t="s">
        <v>21</v>
      </c>
      <c r="B144" s="24">
        <f t="shared" ref="B144:Q144" si="76">SUM(B135:B138)</f>
        <v>2</v>
      </c>
      <c r="C144" s="25">
        <f t="shared" si="76"/>
        <v>3</v>
      </c>
      <c r="D144" s="25">
        <f t="shared" si="76"/>
        <v>0</v>
      </c>
      <c r="E144" s="26">
        <f t="shared" si="76"/>
        <v>5</v>
      </c>
      <c r="F144" s="24">
        <f t="shared" si="76"/>
        <v>6</v>
      </c>
      <c r="G144" s="25">
        <f t="shared" si="76"/>
        <v>1</v>
      </c>
      <c r="H144" s="25">
        <f t="shared" si="76"/>
        <v>0</v>
      </c>
      <c r="I144" s="26">
        <f t="shared" si="76"/>
        <v>7</v>
      </c>
      <c r="J144" s="24">
        <f t="shared" si="76"/>
        <v>1</v>
      </c>
      <c r="K144" s="25">
        <f t="shared" si="76"/>
        <v>12</v>
      </c>
      <c r="L144" s="25">
        <f t="shared" si="76"/>
        <v>0</v>
      </c>
      <c r="M144" s="26">
        <f t="shared" si="76"/>
        <v>13</v>
      </c>
      <c r="N144" s="24">
        <f t="shared" si="76"/>
        <v>2</v>
      </c>
      <c r="O144" s="25">
        <f t="shared" si="76"/>
        <v>3</v>
      </c>
      <c r="P144" s="25">
        <f t="shared" si="76"/>
        <v>7</v>
      </c>
      <c r="Q144" s="26">
        <f t="shared" si="76"/>
        <v>12</v>
      </c>
      <c r="R144" s="13">
        <f>SUM(R135:R138)</f>
        <v>37</v>
      </c>
    </row>
    <row r="145" spans="1:18" s="13" customFormat="1" ht="14" hidden="1" thickBot="1">
      <c r="A145" s="23" t="s">
        <v>22</v>
      </c>
      <c r="B145" s="24">
        <f t="shared" ref="B145:Q145" si="77">SUM(B136:B139)</f>
        <v>2</v>
      </c>
      <c r="C145" s="25">
        <f t="shared" si="77"/>
        <v>3</v>
      </c>
      <c r="D145" s="25">
        <f t="shared" si="77"/>
        <v>0</v>
      </c>
      <c r="E145" s="26">
        <f t="shared" si="77"/>
        <v>5</v>
      </c>
      <c r="F145" s="24">
        <f t="shared" si="77"/>
        <v>5</v>
      </c>
      <c r="G145" s="25">
        <f t="shared" si="77"/>
        <v>1</v>
      </c>
      <c r="H145" s="25">
        <f t="shared" si="77"/>
        <v>0</v>
      </c>
      <c r="I145" s="26">
        <f t="shared" si="77"/>
        <v>6</v>
      </c>
      <c r="J145" s="24">
        <f t="shared" si="77"/>
        <v>3</v>
      </c>
      <c r="K145" s="25">
        <f t="shared" si="77"/>
        <v>10</v>
      </c>
      <c r="L145" s="25">
        <f t="shared" si="77"/>
        <v>0</v>
      </c>
      <c r="M145" s="26">
        <f t="shared" si="77"/>
        <v>13</v>
      </c>
      <c r="N145" s="24">
        <f t="shared" si="77"/>
        <v>2</v>
      </c>
      <c r="O145" s="25">
        <f t="shared" si="77"/>
        <v>2</v>
      </c>
      <c r="P145" s="25">
        <f t="shared" si="77"/>
        <v>8</v>
      </c>
      <c r="Q145" s="26">
        <f t="shared" si="77"/>
        <v>12</v>
      </c>
      <c r="R145" s="13">
        <f>SUM(R136:R139)</f>
        <v>36</v>
      </c>
    </row>
    <row r="146" spans="1:18" s="13" customFormat="1" ht="14" hidden="1" thickBot="1">
      <c r="A146" s="27" t="s">
        <v>23</v>
      </c>
      <c r="B146" s="28">
        <f t="shared" ref="B146:Q146" si="78">SUM(B137:B140)</f>
        <v>4</v>
      </c>
      <c r="C146" s="29">
        <f t="shared" si="78"/>
        <v>2</v>
      </c>
      <c r="D146" s="29">
        <f t="shared" si="78"/>
        <v>0</v>
      </c>
      <c r="E146" s="30">
        <f t="shared" si="78"/>
        <v>6</v>
      </c>
      <c r="F146" s="28">
        <f t="shared" si="78"/>
        <v>5</v>
      </c>
      <c r="G146" s="29">
        <f t="shared" si="78"/>
        <v>0</v>
      </c>
      <c r="H146" s="29">
        <f t="shared" si="78"/>
        <v>0</v>
      </c>
      <c r="I146" s="30">
        <f t="shared" si="78"/>
        <v>5</v>
      </c>
      <c r="J146" s="28">
        <f t="shared" si="78"/>
        <v>2</v>
      </c>
      <c r="K146" s="29">
        <f t="shared" si="78"/>
        <v>7</v>
      </c>
      <c r="L146" s="29">
        <f t="shared" si="78"/>
        <v>3</v>
      </c>
      <c r="M146" s="30">
        <f t="shared" si="78"/>
        <v>12</v>
      </c>
      <c r="N146" s="28">
        <f t="shared" si="78"/>
        <v>2</v>
      </c>
      <c r="O146" s="29">
        <f t="shared" si="78"/>
        <v>3</v>
      </c>
      <c r="P146" s="29">
        <f t="shared" si="78"/>
        <v>5</v>
      </c>
      <c r="Q146" s="30">
        <f t="shared" si="78"/>
        <v>10</v>
      </c>
      <c r="R146" s="13">
        <f>SUM(R137:R140)</f>
        <v>33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4</v>
      </c>
      <c r="C148" s="36">
        <f t="shared" si="79"/>
        <v>3</v>
      </c>
      <c r="D148" s="36">
        <f t="shared" si="79"/>
        <v>0</v>
      </c>
      <c r="E148" s="37">
        <f t="shared" si="79"/>
        <v>7</v>
      </c>
      <c r="F148" s="35">
        <f t="shared" si="79"/>
        <v>9</v>
      </c>
      <c r="G148" s="36">
        <f t="shared" si="79"/>
        <v>1</v>
      </c>
      <c r="H148" s="36">
        <f t="shared" si="79"/>
        <v>0</v>
      </c>
      <c r="I148" s="37">
        <f t="shared" si="79"/>
        <v>10</v>
      </c>
      <c r="J148" s="35">
        <f t="shared" si="79"/>
        <v>4</v>
      </c>
      <c r="K148" s="36">
        <f t="shared" si="79"/>
        <v>19</v>
      </c>
      <c r="L148" s="36">
        <f t="shared" si="79"/>
        <v>3</v>
      </c>
      <c r="M148" s="37">
        <f t="shared" si="79"/>
        <v>26</v>
      </c>
      <c r="N148" s="35">
        <f t="shared" si="79"/>
        <v>2</v>
      </c>
      <c r="O148" s="36">
        <f t="shared" si="79"/>
        <v>7</v>
      </c>
      <c r="P148" s="36">
        <f t="shared" si="79"/>
        <v>12</v>
      </c>
      <c r="Q148" s="37">
        <f t="shared" si="79"/>
        <v>21</v>
      </c>
      <c r="R148" s="50">
        <f t="shared" si="79"/>
        <v>64</v>
      </c>
    </row>
    <row r="149" spans="1:18">
      <c r="A149" s="23" t="s">
        <v>25</v>
      </c>
      <c r="B149" s="35">
        <f t="shared" ref="B149:R149" si="80">MAX(B142:B146)</f>
        <v>4</v>
      </c>
      <c r="C149" s="36">
        <f t="shared" si="80"/>
        <v>3</v>
      </c>
      <c r="D149" s="36">
        <f t="shared" si="80"/>
        <v>0</v>
      </c>
      <c r="E149" s="37">
        <f t="shared" si="80"/>
        <v>6</v>
      </c>
      <c r="F149" s="35">
        <f t="shared" si="80"/>
        <v>6</v>
      </c>
      <c r="G149" s="36">
        <f t="shared" si="80"/>
        <v>1</v>
      </c>
      <c r="H149" s="36">
        <f t="shared" si="80"/>
        <v>0</v>
      </c>
      <c r="I149" s="37">
        <f t="shared" si="80"/>
        <v>7</v>
      </c>
      <c r="J149" s="35">
        <f t="shared" si="80"/>
        <v>3</v>
      </c>
      <c r="K149" s="36">
        <f t="shared" si="80"/>
        <v>14</v>
      </c>
      <c r="L149" s="36">
        <f t="shared" si="80"/>
        <v>3</v>
      </c>
      <c r="M149" s="37">
        <f t="shared" si="80"/>
        <v>16</v>
      </c>
      <c r="N149" s="35">
        <f t="shared" si="80"/>
        <v>2</v>
      </c>
      <c r="O149" s="36">
        <f t="shared" si="80"/>
        <v>4</v>
      </c>
      <c r="P149" s="36">
        <f t="shared" si="80"/>
        <v>8</v>
      </c>
      <c r="Q149" s="37">
        <f t="shared" si="80"/>
        <v>12</v>
      </c>
      <c r="R149" s="50">
        <f t="shared" si="80"/>
        <v>37</v>
      </c>
    </row>
    <row r="150" spans="1:18">
      <c r="A150" s="23" t="s">
        <v>26</v>
      </c>
      <c r="B150" s="35">
        <f t="shared" ref="B150:R150" si="81">SUM(B133:B140)/2</f>
        <v>2</v>
      </c>
      <c r="C150" s="36">
        <f t="shared" si="81"/>
        <v>1.5</v>
      </c>
      <c r="D150" s="36">
        <f t="shared" si="81"/>
        <v>0</v>
      </c>
      <c r="E150" s="37">
        <f t="shared" si="81"/>
        <v>3.5</v>
      </c>
      <c r="F150" s="35">
        <f t="shared" si="81"/>
        <v>4.5</v>
      </c>
      <c r="G150" s="36">
        <f t="shared" si="81"/>
        <v>0.5</v>
      </c>
      <c r="H150" s="36">
        <f t="shared" si="81"/>
        <v>0</v>
      </c>
      <c r="I150" s="37">
        <f t="shared" si="81"/>
        <v>5</v>
      </c>
      <c r="J150" s="35">
        <f t="shared" si="81"/>
        <v>2</v>
      </c>
      <c r="K150" s="36">
        <f t="shared" si="81"/>
        <v>9.5</v>
      </c>
      <c r="L150" s="36">
        <f t="shared" si="81"/>
        <v>1.5</v>
      </c>
      <c r="M150" s="37">
        <f t="shared" si="81"/>
        <v>13</v>
      </c>
      <c r="N150" s="35">
        <f t="shared" si="81"/>
        <v>1</v>
      </c>
      <c r="O150" s="36">
        <f t="shared" si="81"/>
        <v>3.5</v>
      </c>
      <c r="P150" s="36">
        <f t="shared" si="81"/>
        <v>6</v>
      </c>
      <c r="Q150" s="37">
        <f t="shared" si="81"/>
        <v>10.5</v>
      </c>
      <c r="R150" s="50">
        <f t="shared" si="81"/>
        <v>32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ageMargins left="0.39370078740157483" right="0" top="0.19685039370078741" bottom="0" header="0" footer="0"/>
  <pageSetup paperSize="9" scale="86" orientation="portrait" horizontalDpi="4294967292" r:id="rId1"/>
  <headerFooter alignWithMargins="0"/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R151"/>
  <sheetViews>
    <sheetView view="pageBreakPreview" zoomScale="60" zoomScaleNormal="100" workbookViewId="0">
      <selection activeCell="A4" sqref="A4:IV25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44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October 2001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82</v>
      </c>
    </row>
    <row r="5" spans="1:18" s="13" customFormat="1" ht="14" thickBot="1">
      <c r="A5" s="8"/>
      <c r="B5" s="9"/>
      <c r="C5" s="10" t="s">
        <v>41</v>
      </c>
      <c r="D5" s="11"/>
      <c r="E5" s="12"/>
      <c r="F5" s="9"/>
      <c r="G5" s="10" t="s">
        <v>2</v>
      </c>
      <c r="H5" s="11"/>
      <c r="I5" s="12"/>
      <c r="J5" s="9"/>
      <c r="K5" s="10" t="s">
        <v>42</v>
      </c>
      <c r="L5" s="11"/>
      <c r="M5" s="12"/>
      <c r="N5" s="9"/>
      <c r="O5" s="10" t="s">
        <v>43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23" t="s">
        <v>11</v>
      </c>
      <c r="B8" s="24">
        <f t="shared" ref="B8:D15" si="0">+(B33+B58+B83+B108+B133)/5</f>
        <v>9.4</v>
      </c>
      <c r="C8" s="25">
        <f t="shared" si="0"/>
        <v>0.8</v>
      </c>
      <c r="D8" s="25">
        <f t="shared" si="0"/>
        <v>0</v>
      </c>
      <c r="E8" s="26">
        <f t="shared" ref="E8:E15" si="1">SUM(B8:D8)</f>
        <v>10.200000000000001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0</v>
      </c>
      <c r="L8" s="25">
        <f t="shared" si="4"/>
        <v>0</v>
      </c>
      <c r="M8" s="26">
        <f t="shared" ref="M8:M15" si="5">SUM(J8:L8)</f>
        <v>0</v>
      </c>
      <c r="N8" s="24">
        <f t="shared" ref="N8:P15" si="6">+(N33+N58+N83+N108+N133)/5</f>
        <v>0</v>
      </c>
      <c r="O8" s="25">
        <f t="shared" si="6"/>
        <v>0</v>
      </c>
      <c r="P8" s="25">
        <f t="shared" si="6"/>
        <v>0</v>
      </c>
      <c r="Q8" s="26">
        <f t="shared" ref="Q8:Q15" si="7">SUM(N8:P8)</f>
        <v>0</v>
      </c>
      <c r="R8" s="49">
        <f t="shared" ref="R8:R15" si="8">+(R33+R58+R83+R108+R133)/5</f>
        <v>10.199999999999999</v>
      </c>
    </row>
    <row r="9" spans="1:18" s="13" customFormat="1">
      <c r="A9" s="23" t="s">
        <v>12</v>
      </c>
      <c r="B9" s="24">
        <f t="shared" si="0"/>
        <v>10.8</v>
      </c>
      <c r="C9" s="25">
        <f t="shared" si="0"/>
        <v>0.6</v>
      </c>
      <c r="D9" s="25">
        <f t="shared" si="0"/>
        <v>0</v>
      </c>
      <c r="E9" s="26">
        <f t="shared" si="1"/>
        <v>11.4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0.4</v>
      </c>
      <c r="L9" s="25">
        <f t="shared" si="4"/>
        <v>0</v>
      </c>
      <c r="M9" s="26">
        <f t="shared" si="5"/>
        <v>0.4</v>
      </c>
      <c r="N9" s="24">
        <f t="shared" si="6"/>
        <v>0</v>
      </c>
      <c r="O9" s="25">
        <f t="shared" si="6"/>
        <v>0</v>
      </c>
      <c r="P9" s="25">
        <f t="shared" si="6"/>
        <v>1.2</v>
      </c>
      <c r="Q9" s="26">
        <f t="shared" si="7"/>
        <v>1.2</v>
      </c>
      <c r="R9" s="49">
        <f t="shared" si="8"/>
        <v>13</v>
      </c>
    </row>
    <row r="10" spans="1:18" s="13" customFormat="1">
      <c r="A10" s="23" t="s">
        <v>13</v>
      </c>
      <c r="B10" s="24">
        <f t="shared" si="0"/>
        <v>12.2</v>
      </c>
      <c r="C10" s="25">
        <f t="shared" si="0"/>
        <v>1.6</v>
      </c>
      <c r="D10" s="25">
        <f t="shared" si="0"/>
        <v>0</v>
      </c>
      <c r="E10" s="26">
        <f t="shared" si="1"/>
        <v>13.799999999999999</v>
      </c>
      <c r="F10" s="24">
        <f t="shared" si="2"/>
        <v>0</v>
      </c>
      <c r="G10" s="25">
        <f t="shared" si="2"/>
        <v>0</v>
      </c>
      <c r="H10" s="25">
        <f t="shared" si="2"/>
        <v>0</v>
      </c>
      <c r="I10" s="26">
        <f t="shared" si="3"/>
        <v>0</v>
      </c>
      <c r="J10" s="24">
        <f t="shared" si="4"/>
        <v>0</v>
      </c>
      <c r="K10" s="25">
        <f t="shared" si="4"/>
        <v>0</v>
      </c>
      <c r="L10" s="25">
        <f t="shared" si="4"/>
        <v>0</v>
      </c>
      <c r="M10" s="26">
        <f t="shared" si="5"/>
        <v>0</v>
      </c>
      <c r="N10" s="24">
        <f t="shared" si="6"/>
        <v>0</v>
      </c>
      <c r="O10" s="25">
        <f t="shared" si="6"/>
        <v>0</v>
      </c>
      <c r="P10" s="25">
        <f t="shared" si="6"/>
        <v>0.6</v>
      </c>
      <c r="Q10" s="26">
        <f t="shared" si="7"/>
        <v>0.6</v>
      </c>
      <c r="R10" s="49">
        <f t="shared" si="8"/>
        <v>14.4</v>
      </c>
    </row>
    <row r="11" spans="1:18" s="13" customFormat="1">
      <c r="A11" s="23" t="s">
        <v>14</v>
      </c>
      <c r="B11" s="24">
        <f t="shared" si="0"/>
        <v>16.2</v>
      </c>
      <c r="C11" s="25">
        <f t="shared" si="0"/>
        <v>0.8</v>
      </c>
      <c r="D11" s="25">
        <f t="shared" si="0"/>
        <v>0</v>
      </c>
      <c r="E11" s="26">
        <f t="shared" si="1"/>
        <v>17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0</v>
      </c>
      <c r="L11" s="25">
        <f t="shared" si="4"/>
        <v>0</v>
      </c>
      <c r="M11" s="26">
        <f t="shared" si="5"/>
        <v>0</v>
      </c>
      <c r="N11" s="24">
        <f t="shared" si="6"/>
        <v>0</v>
      </c>
      <c r="O11" s="25">
        <f t="shared" si="6"/>
        <v>0</v>
      </c>
      <c r="P11" s="25">
        <f t="shared" si="6"/>
        <v>1.4</v>
      </c>
      <c r="Q11" s="26">
        <f t="shared" si="7"/>
        <v>1.4</v>
      </c>
      <c r="R11" s="49">
        <f t="shared" si="8"/>
        <v>18.399999999999999</v>
      </c>
    </row>
    <row r="12" spans="1:18" s="13" customFormat="1">
      <c r="A12" s="23" t="s">
        <v>15</v>
      </c>
      <c r="B12" s="24">
        <f t="shared" si="0"/>
        <v>18.8</v>
      </c>
      <c r="C12" s="25">
        <f t="shared" si="0"/>
        <v>0.8</v>
      </c>
      <c r="D12" s="25">
        <f t="shared" si="0"/>
        <v>0</v>
      </c>
      <c r="E12" s="26">
        <f t="shared" si="1"/>
        <v>19.600000000000001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0.6</v>
      </c>
      <c r="L12" s="25">
        <f t="shared" si="4"/>
        <v>0</v>
      </c>
      <c r="M12" s="26">
        <f t="shared" si="5"/>
        <v>0.6</v>
      </c>
      <c r="N12" s="24">
        <f t="shared" si="6"/>
        <v>0</v>
      </c>
      <c r="O12" s="25">
        <f t="shared" si="6"/>
        <v>0</v>
      </c>
      <c r="P12" s="25">
        <f t="shared" si="6"/>
        <v>0.8</v>
      </c>
      <c r="Q12" s="26">
        <f t="shared" si="7"/>
        <v>0.8</v>
      </c>
      <c r="R12" s="49">
        <f t="shared" si="8"/>
        <v>21</v>
      </c>
    </row>
    <row r="13" spans="1:18" s="13" customFormat="1">
      <c r="A13" s="23" t="s">
        <v>16</v>
      </c>
      <c r="B13" s="24">
        <f t="shared" si="0"/>
        <v>17.2</v>
      </c>
      <c r="C13" s="25">
        <f t="shared" si="0"/>
        <v>1.4</v>
      </c>
      <c r="D13" s="25">
        <f t="shared" si="0"/>
        <v>0</v>
      </c>
      <c r="E13" s="26">
        <f t="shared" si="1"/>
        <v>18.599999999999998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0.6</v>
      </c>
      <c r="L13" s="25">
        <f t="shared" si="4"/>
        <v>0</v>
      </c>
      <c r="M13" s="26">
        <f t="shared" si="5"/>
        <v>0.6</v>
      </c>
      <c r="N13" s="24">
        <f t="shared" si="6"/>
        <v>0</v>
      </c>
      <c r="O13" s="25">
        <f t="shared" si="6"/>
        <v>0</v>
      </c>
      <c r="P13" s="25">
        <f t="shared" si="6"/>
        <v>1</v>
      </c>
      <c r="Q13" s="26">
        <f t="shared" si="7"/>
        <v>1</v>
      </c>
      <c r="R13" s="49">
        <f t="shared" si="8"/>
        <v>20.2</v>
      </c>
    </row>
    <row r="14" spans="1:18" s="13" customFormat="1">
      <c r="A14" s="23" t="s">
        <v>17</v>
      </c>
      <c r="B14" s="24">
        <f t="shared" si="0"/>
        <v>11</v>
      </c>
      <c r="C14" s="25">
        <f t="shared" si="0"/>
        <v>1.2</v>
      </c>
      <c r="D14" s="25">
        <f t="shared" si="0"/>
        <v>0</v>
      </c>
      <c r="E14" s="26">
        <f t="shared" si="1"/>
        <v>12.2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</v>
      </c>
      <c r="L14" s="25">
        <f t="shared" si="4"/>
        <v>0.2</v>
      </c>
      <c r="M14" s="26">
        <f t="shared" si="5"/>
        <v>0.2</v>
      </c>
      <c r="N14" s="24">
        <f t="shared" si="6"/>
        <v>0</v>
      </c>
      <c r="O14" s="25">
        <f t="shared" si="6"/>
        <v>0</v>
      </c>
      <c r="P14" s="25">
        <f t="shared" si="6"/>
        <v>0.6</v>
      </c>
      <c r="Q14" s="26">
        <f t="shared" si="7"/>
        <v>0.6</v>
      </c>
      <c r="R14" s="49">
        <f t="shared" si="8"/>
        <v>13</v>
      </c>
    </row>
    <row r="15" spans="1:18" s="13" customFormat="1">
      <c r="A15" s="23" t="s">
        <v>18</v>
      </c>
      <c r="B15" s="24">
        <f t="shared" si="0"/>
        <v>5.2</v>
      </c>
      <c r="C15" s="25">
        <f t="shared" si="0"/>
        <v>0.8</v>
      </c>
      <c r="D15" s="25">
        <f t="shared" si="0"/>
        <v>0</v>
      </c>
      <c r="E15" s="26">
        <f t="shared" si="1"/>
        <v>6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</v>
      </c>
      <c r="L15" s="25">
        <f t="shared" si="4"/>
        <v>0</v>
      </c>
      <c r="M15" s="26">
        <f t="shared" si="5"/>
        <v>0</v>
      </c>
      <c r="N15" s="24">
        <f t="shared" si="6"/>
        <v>0</v>
      </c>
      <c r="O15" s="25">
        <f t="shared" si="6"/>
        <v>0</v>
      </c>
      <c r="P15" s="25">
        <f t="shared" si="6"/>
        <v>0</v>
      </c>
      <c r="Q15" s="26">
        <f t="shared" si="7"/>
        <v>0</v>
      </c>
      <c r="R15" s="49">
        <f t="shared" si="8"/>
        <v>6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23" t="s">
        <v>19</v>
      </c>
      <c r="B17" s="24">
        <f t="shared" ref="B17:Q17" si="9">SUM(B8:B11)</f>
        <v>48.600000000000009</v>
      </c>
      <c r="C17" s="25">
        <f t="shared" si="9"/>
        <v>3.8</v>
      </c>
      <c r="D17" s="25">
        <f t="shared" si="9"/>
        <v>0</v>
      </c>
      <c r="E17" s="26">
        <f t="shared" si="9"/>
        <v>52.4</v>
      </c>
      <c r="F17" s="24">
        <f t="shared" si="9"/>
        <v>0</v>
      </c>
      <c r="G17" s="25">
        <f t="shared" si="9"/>
        <v>0</v>
      </c>
      <c r="H17" s="25">
        <f t="shared" si="9"/>
        <v>0</v>
      </c>
      <c r="I17" s="26">
        <f t="shared" si="9"/>
        <v>0</v>
      </c>
      <c r="J17" s="24">
        <f t="shared" si="9"/>
        <v>0</v>
      </c>
      <c r="K17" s="25">
        <f t="shared" si="9"/>
        <v>0.4</v>
      </c>
      <c r="L17" s="25">
        <f t="shared" si="9"/>
        <v>0</v>
      </c>
      <c r="M17" s="26">
        <f t="shared" si="9"/>
        <v>0.4</v>
      </c>
      <c r="N17" s="24">
        <f t="shared" si="9"/>
        <v>0</v>
      </c>
      <c r="O17" s="25">
        <f t="shared" si="9"/>
        <v>0</v>
      </c>
      <c r="P17" s="25">
        <f t="shared" si="9"/>
        <v>3.1999999999999997</v>
      </c>
      <c r="Q17" s="26">
        <f t="shared" si="9"/>
        <v>3.1999999999999997</v>
      </c>
      <c r="R17" s="49">
        <f>SUM(R8:R11)</f>
        <v>56</v>
      </c>
    </row>
    <row r="18" spans="1:18" s="13" customFormat="1">
      <c r="A18" s="23" t="s">
        <v>20</v>
      </c>
      <c r="B18" s="24">
        <f t="shared" ref="B18:Q18" si="10">SUM(B9:B12)</f>
        <v>58</v>
      </c>
      <c r="C18" s="25">
        <f t="shared" si="10"/>
        <v>3.8</v>
      </c>
      <c r="D18" s="25">
        <f t="shared" si="10"/>
        <v>0</v>
      </c>
      <c r="E18" s="26">
        <f t="shared" si="10"/>
        <v>61.800000000000004</v>
      </c>
      <c r="F18" s="24">
        <f t="shared" si="10"/>
        <v>0</v>
      </c>
      <c r="G18" s="25">
        <f t="shared" si="10"/>
        <v>0</v>
      </c>
      <c r="H18" s="25">
        <f t="shared" si="10"/>
        <v>0</v>
      </c>
      <c r="I18" s="26">
        <f t="shared" si="10"/>
        <v>0</v>
      </c>
      <c r="J18" s="24">
        <f t="shared" si="10"/>
        <v>0</v>
      </c>
      <c r="K18" s="25">
        <f t="shared" si="10"/>
        <v>1</v>
      </c>
      <c r="L18" s="25">
        <f t="shared" si="10"/>
        <v>0</v>
      </c>
      <c r="M18" s="26">
        <f t="shared" si="10"/>
        <v>1</v>
      </c>
      <c r="N18" s="24">
        <f t="shared" si="10"/>
        <v>0</v>
      </c>
      <c r="O18" s="25">
        <f t="shared" si="10"/>
        <v>0</v>
      </c>
      <c r="P18" s="25">
        <f t="shared" si="10"/>
        <v>4</v>
      </c>
      <c r="Q18" s="26">
        <f t="shared" si="10"/>
        <v>4</v>
      </c>
      <c r="R18" s="49">
        <f>SUM(R9:R12)</f>
        <v>66.8</v>
      </c>
    </row>
    <row r="19" spans="1:18" s="13" customFormat="1">
      <c r="A19" s="23" t="s">
        <v>21</v>
      </c>
      <c r="B19" s="24">
        <f t="shared" ref="B19:Q19" si="11">SUM(B10:B13)</f>
        <v>64.400000000000006</v>
      </c>
      <c r="C19" s="25">
        <f t="shared" si="11"/>
        <v>4.5999999999999996</v>
      </c>
      <c r="D19" s="25">
        <f t="shared" si="11"/>
        <v>0</v>
      </c>
      <c r="E19" s="26">
        <f t="shared" si="11"/>
        <v>69</v>
      </c>
      <c r="F19" s="24">
        <f t="shared" si="11"/>
        <v>0</v>
      </c>
      <c r="G19" s="25">
        <f t="shared" si="11"/>
        <v>0</v>
      </c>
      <c r="H19" s="25">
        <f t="shared" si="11"/>
        <v>0</v>
      </c>
      <c r="I19" s="26">
        <f t="shared" si="11"/>
        <v>0</v>
      </c>
      <c r="J19" s="24">
        <f t="shared" si="11"/>
        <v>0</v>
      </c>
      <c r="K19" s="25">
        <f t="shared" si="11"/>
        <v>1.2</v>
      </c>
      <c r="L19" s="25">
        <f t="shared" si="11"/>
        <v>0</v>
      </c>
      <c r="M19" s="26">
        <f t="shared" si="11"/>
        <v>1.2</v>
      </c>
      <c r="N19" s="24">
        <f t="shared" si="11"/>
        <v>0</v>
      </c>
      <c r="O19" s="25">
        <f t="shared" si="11"/>
        <v>0</v>
      </c>
      <c r="P19" s="25">
        <f t="shared" si="11"/>
        <v>3.8</v>
      </c>
      <c r="Q19" s="26">
        <f t="shared" si="11"/>
        <v>3.8</v>
      </c>
      <c r="R19" s="49">
        <f>SUM(R10:R13)</f>
        <v>74</v>
      </c>
    </row>
    <row r="20" spans="1:18" s="13" customFormat="1">
      <c r="A20" s="23" t="s">
        <v>22</v>
      </c>
      <c r="B20" s="24">
        <f t="shared" ref="B20:Q20" si="12">SUM(B11:B14)</f>
        <v>63.2</v>
      </c>
      <c r="C20" s="25">
        <f t="shared" si="12"/>
        <v>4.2</v>
      </c>
      <c r="D20" s="25">
        <f t="shared" si="12"/>
        <v>0</v>
      </c>
      <c r="E20" s="26">
        <f t="shared" si="12"/>
        <v>67.400000000000006</v>
      </c>
      <c r="F20" s="24">
        <f t="shared" si="12"/>
        <v>0</v>
      </c>
      <c r="G20" s="25">
        <f t="shared" si="12"/>
        <v>0</v>
      </c>
      <c r="H20" s="25">
        <f t="shared" si="12"/>
        <v>0</v>
      </c>
      <c r="I20" s="26">
        <f t="shared" si="12"/>
        <v>0</v>
      </c>
      <c r="J20" s="24">
        <f t="shared" si="12"/>
        <v>0</v>
      </c>
      <c r="K20" s="25">
        <f t="shared" si="12"/>
        <v>1.2</v>
      </c>
      <c r="L20" s="25">
        <f t="shared" si="12"/>
        <v>0.2</v>
      </c>
      <c r="M20" s="26">
        <f t="shared" si="12"/>
        <v>1.4</v>
      </c>
      <c r="N20" s="24">
        <f t="shared" si="12"/>
        <v>0</v>
      </c>
      <c r="O20" s="25">
        <f t="shared" si="12"/>
        <v>0</v>
      </c>
      <c r="P20" s="25">
        <f t="shared" si="12"/>
        <v>3.8000000000000003</v>
      </c>
      <c r="Q20" s="26">
        <f t="shared" si="12"/>
        <v>3.8000000000000003</v>
      </c>
      <c r="R20" s="49">
        <f>SUM(R11:R14)</f>
        <v>72.599999999999994</v>
      </c>
    </row>
    <row r="21" spans="1:18" s="13" customFormat="1" ht="14" thickBot="1">
      <c r="A21" s="27" t="s">
        <v>23</v>
      </c>
      <c r="B21" s="28">
        <f t="shared" ref="B21:Q21" si="13">SUM(B12:B15)</f>
        <v>52.2</v>
      </c>
      <c r="C21" s="29">
        <f t="shared" si="13"/>
        <v>4.2</v>
      </c>
      <c r="D21" s="29">
        <f t="shared" si="13"/>
        <v>0</v>
      </c>
      <c r="E21" s="30">
        <f t="shared" si="13"/>
        <v>56.400000000000006</v>
      </c>
      <c r="F21" s="28">
        <f t="shared" si="13"/>
        <v>0</v>
      </c>
      <c r="G21" s="29">
        <f t="shared" si="13"/>
        <v>0</v>
      </c>
      <c r="H21" s="29">
        <f t="shared" si="13"/>
        <v>0</v>
      </c>
      <c r="I21" s="30">
        <f t="shared" si="13"/>
        <v>0</v>
      </c>
      <c r="J21" s="28">
        <f t="shared" si="13"/>
        <v>0</v>
      </c>
      <c r="K21" s="29">
        <f t="shared" si="13"/>
        <v>1.2</v>
      </c>
      <c r="L21" s="29">
        <f t="shared" si="13"/>
        <v>0.2</v>
      </c>
      <c r="M21" s="30">
        <f t="shared" si="13"/>
        <v>1.4</v>
      </c>
      <c r="N21" s="28">
        <f t="shared" si="13"/>
        <v>0</v>
      </c>
      <c r="O21" s="29">
        <f t="shared" si="13"/>
        <v>0</v>
      </c>
      <c r="P21" s="29">
        <f t="shared" si="13"/>
        <v>2.4</v>
      </c>
      <c r="Q21" s="30">
        <f t="shared" si="13"/>
        <v>2.4</v>
      </c>
      <c r="R21" s="47">
        <f>SUM(R12:R15)</f>
        <v>60.2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100.80000000000001</v>
      </c>
      <c r="C23" s="36">
        <f t="shared" si="14"/>
        <v>8</v>
      </c>
      <c r="D23" s="36">
        <f t="shared" si="14"/>
        <v>0</v>
      </c>
      <c r="E23" s="37">
        <f t="shared" si="14"/>
        <v>108.8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35">
        <f t="shared" si="14"/>
        <v>0</v>
      </c>
      <c r="K23" s="36">
        <f t="shared" si="14"/>
        <v>1.6</v>
      </c>
      <c r="L23" s="36">
        <f t="shared" si="14"/>
        <v>0.2</v>
      </c>
      <c r="M23" s="37">
        <f t="shared" si="14"/>
        <v>1.8</v>
      </c>
      <c r="N23" s="35">
        <f t="shared" si="14"/>
        <v>0</v>
      </c>
      <c r="O23" s="36">
        <f t="shared" si="14"/>
        <v>0</v>
      </c>
      <c r="P23" s="36">
        <f t="shared" si="14"/>
        <v>5.6</v>
      </c>
      <c r="Q23" s="37">
        <f t="shared" si="14"/>
        <v>5.6</v>
      </c>
      <c r="R23" s="50">
        <f>SUM(R8:R15)</f>
        <v>116.2</v>
      </c>
    </row>
    <row r="24" spans="1:18">
      <c r="A24" s="23" t="s">
        <v>25</v>
      </c>
      <c r="B24" s="35">
        <f t="shared" ref="B24:Q24" si="15">MAX(B17:B21)</f>
        <v>64.400000000000006</v>
      </c>
      <c r="C24" s="36">
        <f t="shared" si="15"/>
        <v>4.5999999999999996</v>
      </c>
      <c r="D24" s="36">
        <f t="shared" si="15"/>
        <v>0</v>
      </c>
      <c r="E24" s="37">
        <f t="shared" si="15"/>
        <v>69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35">
        <f t="shared" si="15"/>
        <v>0</v>
      </c>
      <c r="K24" s="36">
        <f t="shared" si="15"/>
        <v>1.2</v>
      </c>
      <c r="L24" s="36">
        <f t="shared" si="15"/>
        <v>0.2</v>
      </c>
      <c r="M24" s="37">
        <f t="shared" si="15"/>
        <v>1.4</v>
      </c>
      <c r="N24" s="35">
        <f t="shared" si="15"/>
        <v>0</v>
      </c>
      <c r="O24" s="36">
        <f t="shared" si="15"/>
        <v>0</v>
      </c>
      <c r="P24" s="36">
        <f t="shared" si="15"/>
        <v>4</v>
      </c>
      <c r="Q24" s="37">
        <f t="shared" si="15"/>
        <v>4</v>
      </c>
      <c r="R24" s="50">
        <f>MAX(R17:R21)</f>
        <v>74</v>
      </c>
    </row>
    <row r="25" spans="1:18">
      <c r="A25" s="23" t="s">
        <v>26</v>
      </c>
      <c r="B25" s="35">
        <f t="shared" ref="B25:Q25" si="16">SUM(B8:B15)/2</f>
        <v>50.400000000000006</v>
      </c>
      <c r="C25" s="36">
        <f t="shared" si="16"/>
        <v>4</v>
      </c>
      <c r="D25" s="36">
        <f t="shared" si="16"/>
        <v>0</v>
      </c>
      <c r="E25" s="37">
        <f t="shared" si="16"/>
        <v>54.4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35">
        <f t="shared" si="16"/>
        <v>0</v>
      </c>
      <c r="K25" s="36">
        <f t="shared" si="16"/>
        <v>0.8</v>
      </c>
      <c r="L25" s="36">
        <f t="shared" si="16"/>
        <v>0.1</v>
      </c>
      <c r="M25" s="37">
        <f t="shared" si="16"/>
        <v>0.9</v>
      </c>
      <c r="N25" s="35">
        <f t="shared" si="16"/>
        <v>0</v>
      </c>
      <c r="O25" s="36">
        <f t="shared" si="16"/>
        <v>0</v>
      </c>
      <c r="P25" s="36">
        <f t="shared" si="16"/>
        <v>2.8</v>
      </c>
      <c r="Q25" s="37">
        <f t="shared" si="16"/>
        <v>2.8</v>
      </c>
      <c r="R25" s="50">
        <f>SUM(R8:R15)/2</f>
        <v>58.1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8 October 2001</v>
      </c>
      <c r="D28" s="2"/>
      <c r="L28" s="1" t="str">
        <f>cycle!B4</f>
        <v>Wet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82</v>
      </c>
    </row>
    <row r="30" spans="1:18" s="13" customFormat="1" ht="14" thickBot="1">
      <c r="A30" s="8"/>
      <c r="B30" s="9"/>
      <c r="C30" s="10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Tinakori</v>
      </c>
      <c r="L30" s="11"/>
      <c r="M30" s="12"/>
      <c r="N30" s="9"/>
      <c r="O30" s="10" t="str">
        <f>O5</f>
        <v>Thorndon Quay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23" t="s">
        <v>11</v>
      </c>
      <c r="B33" s="24">
        <v>13</v>
      </c>
      <c r="C33" s="25">
        <v>0</v>
      </c>
      <c r="D33" s="25"/>
      <c r="E33" s="26">
        <f t="shared" ref="E33:E40" si="17">SUM(B33:D33)</f>
        <v>13</v>
      </c>
      <c r="F33" s="24"/>
      <c r="G33" s="25"/>
      <c r="H33" s="25"/>
      <c r="I33" s="26">
        <f t="shared" ref="I33:I40" si="18">SUM(F33:H33)</f>
        <v>0</v>
      </c>
      <c r="J33" s="24"/>
      <c r="K33" s="24">
        <v>0</v>
      </c>
      <c r="L33" s="25">
        <v>0</v>
      </c>
      <c r="M33" s="26">
        <f t="shared" ref="M33:M40" si="19">SUM(J33:L33)</f>
        <v>0</v>
      </c>
      <c r="N33" s="24">
        <v>0</v>
      </c>
      <c r="O33" s="25"/>
      <c r="P33" s="25">
        <v>0</v>
      </c>
      <c r="Q33" s="26">
        <f t="shared" ref="Q33:Q40" si="20">SUM(N33:P33)</f>
        <v>0</v>
      </c>
      <c r="R33" s="49">
        <f>E33+M33+Q33</f>
        <v>13</v>
      </c>
    </row>
    <row r="34" spans="1:18" s="13" customFormat="1">
      <c r="A34" s="23" t="s">
        <v>12</v>
      </c>
      <c r="B34" s="24">
        <v>13</v>
      </c>
      <c r="C34" s="25">
        <v>1</v>
      </c>
      <c r="D34" s="25"/>
      <c r="E34" s="26">
        <f t="shared" si="17"/>
        <v>14</v>
      </c>
      <c r="F34" s="24"/>
      <c r="G34" s="25"/>
      <c r="H34" s="25"/>
      <c r="I34" s="26">
        <f t="shared" si="18"/>
        <v>0</v>
      </c>
      <c r="J34" s="24"/>
      <c r="K34" s="24">
        <v>1</v>
      </c>
      <c r="L34" s="25">
        <v>0</v>
      </c>
      <c r="M34" s="26">
        <f t="shared" si="19"/>
        <v>1</v>
      </c>
      <c r="N34" s="24">
        <v>0</v>
      </c>
      <c r="O34" s="25"/>
      <c r="P34" s="25">
        <v>2</v>
      </c>
      <c r="Q34" s="26">
        <f t="shared" si="20"/>
        <v>2</v>
      </c>
      <c r="R34" s="49">
        <f t="shared" ref="R34:R40" si="21">E34+M34+Q34</f>
        <v>17</v>
      </c>
    </row>
    <row r="35" spans="1:18" s="13" customFormat="1">
      <c r="A35" s="23" t="s">
        <v>13</v>
      </c>
      <c r="B35" s="24">
        <v>15</v>
      </c>
      <c r="C35" s="25">
        <v>4</v>
      </c>
      <c r="D35" s="25"/>
      <c r="E35" s="26">
        <f t="shared" si="17"/>
        <v>19</v>
      </c>
      <c r="F35" s="24"/>
      <c r="G35" s="25"/>
      <c r="H35" s="25"/>
      <c r="I35" s="26">
        <f t="shared" si="18"/>
        <v>0</v>
      </c>
      <c r="J35" s="24"/>
      <c r="K35" s="25">
        <v>0</v>
      </c>
      <c r="L35" s="25">
        <v>0</v>
      </c>
      <c r="M35" s="26">
        <f t="shared" si="19"/>
        <v>0</v>
      </c>
      <c r="N35" s="24">
        <v>0</v>
      </c>
      <c r="O35" s="25"/>
      <c r="P35" s="25">
        <v>2</v>
      </c>
      <c r="Q35" s="26">
        <f t="shared" si="20"/>
        <v>2</v>
      </c>
      <c r="R35" s="49">
        <f t="shared" si="21"/>
        <v>21</v>
      </c>
    </row>
    <row r="36" spans="1:18" s="13" customFormat="1">
      <c r="A36" s="23" t="s">
        <v>14</v>
      </c>
      <c r="B36" s="24">
        <v>20</v>
      </c>
      <c r="C36" s="25">
        <v>1</v>
      </c>
      <c r="D36" s="25"/>
      <c r="E36" s="26">
        <f t="shared" si="17"/>
        <v>21</v>
      </c>
      <c r="F36" s="24"/>
      <c r="G36" s="25"/>
      <c r="H36" s="25"/>
      <c r="I36" s="26">
        <f t="shared" si="18"/>
        <v>0</v>
      </c>
      <c r="J36" s="24"/>
      <c r="K36" s="25">
        <v>0</v>
      </c>
      <c r="L36" s="25">
        <v>0</v>
      </c>
      <c r="M36" s="26">
        <f t="shared" si="19"/>
        <v>0</v>
      </c>
      <c r="N36" s="24">
        <v>0</v>
      </c>
      <c r="O36" s="25"/>
      <c r="P36" s="25">
        <v>1</v>
      </c>
      <c r="Q36" s="26">
        <f t="shared" si="20"/>
        <v>1</v>
      </c>
      <c r="R36" s="49">
        <f t="shared" si="21"/>
        <v>22</v>
      </c>
    </row>
    <row r="37" spans="1:18" s="13" customFormat="1">
      <c r="A37" s="23" t="s">
        <v>15</v>
      </c>
      <c r="B37" s="24">
        <v>17</v>
      </c>
      <c r="C37" s="25">
        <v>1</v>
      </c>
      <c r="D37" s="25"/>
      <c r="E37" s="26">
        <f t="shared" si="17"/>
        <v>18</v>
      </c>
      <c r="F37" s="24"/>
      <c r="G37" s="25"/>
      <c r="H37" s="25"/>
      <c r="I37" s="26">
        <f t="shared" si="18"/>
        <v>0</v>
      </c>
      <c r="J37" s="24"/>
      <c r="K37" s="25">
        <v>0</v>
      </c>
      <c r="L37" s="25">
        <v>0</v>
      </c>
      <c r="M37" s="26">
        <f t="shared" si="19"/>
        <v>0</v>
      </c>
      <c r="N37" s="24">
        <v>0</v>
      </c>
      <c r="O37" s="25"/>
      <c r="P37" s="25">
        <v>0</v>
      </c>
      <c r="Q37" s="26">
        <f t="shared" si="20"/>
        <v>0</v>
      </c>
      <c r="R37" s="49">
        <f t="shared" si="21"/>
        <v>18</v>
      </c>
    </row>
    <row r="38" spans="1:18" s="13" customFormat="1">
      <c r="A38" s="23" t="s">
        <v>16</v>
      </c>
      <c r="B38" s="24">
        <v>23</v>
      </c>
      <c r="C38" s="25">
        <v>1</v>
      </c>
      <c r="D38" s="25"/>
      <c r="E38" s="26">
        <f t="shared" si="17"/>
        <v>24</v>
      </c>
      <c r="F38" s="24"/>
      <c r="G38" s="25"/>
      <c r="H38" s="25"/>
      <c r="I38" s="26">
        <f t="shared" si="18"/>
        <v>0</v>
      </c>
      <c r="J38" s="24"/>
      <c r="K38" s="25">
        <v>0</v>
      </c>
      <c r="L38" s="25">
        <v>0</v>
      </c>
      <c r="M38" s="26">
        <f t="shared" si="19"/>
        <v>0</v>
      </c>
      <c r="N38" s="24">
        <v>0</v>
      </c>
      <c r="O38" s="25"/>
      <c r="P38" s="25">
        <v>1</v>
      </c>
      <c r="Q38" s="26">
        <f t="shared" si="20"/>
        <v>1</v>
      </c>
      <c r="R38" s="49">
        <f t="shared" si="21"/>
        <v>25</v>
      </c>
    </row>
    <row r="39" spans="1:18" s="13" customFormat="1">
      <c r="A39" s="23" t="s">
        <v>17</v>
      </c>
      <c r="B39" s="24">
        <v>15</v>
      </c>
      <c r="C39" s="25">
        <v>3</v>
      </c>
      <c r="D39" s="25"/>
      <c r="E39" s="26">
        <f t="shared" si="17"/>
        <v>18</v>
      </c>
      <c r="F39" s="24"/>
      <c r="G39" s="25"/>
      <c r="H39" s="25"/>
      <c r="I39" s="26">
        <f t="shared" si="18"/>
        <v>0</v>
      </c>
      <c r="J39" s="24"/>
      <c r="K39" s="25">
        <v>0</v>
      </c>
      <c r="L39" s="25">
        <v>0</v>
      </c>
      <c r="M39" s="26">
        <f t="shared" si="19"/>
        <v>0</v>
      </c>
      <c r="N39" s="24">
        <v>0</v>
      </c>
      <c r="O39" s="25"/>
      <c r="P39" s="25">
        <v>1</v>
      </c>
      <c r="Q39" s="26">
        <f t="shared" si="20"/>
        <v>1</v>
      </c>
      <c r="R39" s="49">
        <f t="shared" si="21"/>
        <v>19</v>
      </c>
    </row>
    <row r="40" spans="1:18" s="13" customFormat="1">
      <c r="A40" s="23" t="s">
        <v>18</v>
      </c>
      <c r="B40" s="24">
        <v>9</v>
      </c>
      <c r="C40" s="25">
        <v>0</v>
      </c>
      <c r="D40" s="25"/>
      <c r="E40" s="26">
        <f t="shared" si="17"/>
        <v>9</v>
      </c>
      <c r="F40" s="24"/>
      <c r="G40" s="25"/>
      <c r="H40" s="25"/>
      <c r="I40" s="26">
        <f t="shared" si="18"/>
        <v>0</v>
      </c>
      <c r="J40" s="24"/>
      <c r="K40" s="25">
        <v>0</v>
      </c>
      <c r="L40" s="25">
        <v>0</v>
      </c>
      <c r="M40" s="26">
        <f t="shared" si="19"/>
        <v>0</v>
      </c>
      <c r="N40" s="24">
        <v>0</v>
      </c>
      <c r="O40" s="25"/>
      <c r="P40" s="25">
        <v>0</v>
      </c>
      <c r="Q40" s="26">
        <f t="shared" si="20"/>
        <v>0</v>
      </c>
      <c r="R40" s="49">
        <f t="shared" si="21"/>
        <v>9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 t="shared" ref="B42:Q42" si="22">SUM(B33:B36)</f>
        <v>61</v>
      </c>
      <c r="C42" s="25">
        <f t="shared" si="22"/>
        <v>6</v>
      </c>
      <c r="D42" s="25">
        <f t="shared" si="22"/>
        <v>0</v>
      </c>
      <c r="E42" s="26">
        <f t="shared" si="22"/>
        <v>67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 t="shared" si="22"/>
        <v>1</v>
      </c>
      <c r="L42" s="25">
        <f t="shared" si="22"/>
        <v>0</v>
      </c>
      <c r="M42" s="26">
        <f t="shared" si="22"/>
        <v>1</v>
      </c>
      <c r="N42" s="24">
        <f t="shared" si="22"/>
        <v>0</v>
      </c>
      <c r="O42" s="25">
        <f t="shared" si="22"/>
        <v>0</v>
      </c>
      <c r="P42" s="25">
        <f t="shared" si="22"/>
        <v>5</v>
      </c>
      <c r="Q42" s="26">
        <f t="shared" si="22"/>
        <v>5</v>
      </c>
      <c r="R42" s="13">
        <f>SUM(R33:R36)</f>
        <v>73</v>
      </c>
    </row>
    <row r="43" spans="1:18" s="13" customFormat="1" ht="14" hidden="1" thickBot="1">
      <c r="A43" s="23" t="s">
        <v>20</v>
      </c>
      <c r="B43" s="24">
        <f t="shared" ref="B43:Q43" si="23">SUM(B34:B37)</f>
        <v>65</v>
      </c>
      <c r="C43" s="25">
        <f t="shared" si="23"/>
        <v>7</v>
      </c>
      <c r="D43" s="25">
        <f t="shared" si="23"/>
        <v>0</v>
      </c>
      <c r="E43" s="26">
        <f t="shared" si="23"/>
        <v>72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1</v>
      </c>
      <c r="L43" s="25">
        <f t="shared" si="23"/>
        <v>0</v>
      </c>
      <c r="M43" s="26">
        <f t="shared" si="23"/>
        <v>1</v>
      </c>
      <c r="N43" s="24">
        <f t="shared" si="23"/>
        <v>0</v>
      </c>
      <c r="O43" s="25">
        <f t="shared" si="23"/>
        <v>0</v>
      </c>
      <c r="P43" s="25">
        <f t="shared" si="23"/>
        <v>5</v>
      </c>
      <c r="Q43" s="26">
        <f t="shared" si="23"/>
        <v>5</v>
      </c>
      <c r="R43" s="13">
        <f>SUM(R34:R37)</f>
        <v>78</v>
      </c>
    </row>
    <row r="44" spans="1:18" s="13" customFormat="1" ht="14" hidden="1" thickBot="1">
      <c r="A44" s="23" t="s">
        <v>21</v>
      </c>
      <c r="B44" s="24">
        <f t="shared" ref="B44:Q44" si="24">SUM(B35:B38)</f>
        <v>75</v>
      </c>
      <c r="C44" s="25">
        <f t="shared" si="24"/>
        <v>7</v>
      </c>
      <c r="D44" s="25">
        <f t="shared" si="24"/>
        <v>0</v>
      </c>
      <c r="E44" s="26">
        <f t="shared" si="24"/>
        <v>82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0</v>
      </c>
      <c r="L44" s="25">
        <f t="shared" si="24"/>
        <v>0</v>
      </c>
      <c r="M44" s="26">
        <f t="shared" si="24"/>
        <v>0</v>
      </c>
      <c r="N44" s="24">
        <f t="shared" si="24"/>
        <v>0</v>
      </c>
      <c r="O44" s="25">
        <f t="shared" si="24"/>
        <v>0</v>
      </c>
      <c r="P44" s="25">
        <f t="shared" si="24"/>
        <v>4</v>
      </c>
      <c r="Q44" s="26">
        <f t="shared" si="24"/>
        <v>4</v>
      </c>
      <c r="R44" s="13">
        <f>SUM(R35:R38)</f>
        <v>86</v>
      </c>
    </row>
    <row r="45" spans="1:18" s="13" customFormat="1" ht="14" hidden="1" thickBot="1">
      <c r="A45" s="23" t="s">
        <v>22</v>
      </c>
      <c r="B45" s="24">
        <f t="shared" ref="B45:Q45" si="25">SUM(B36:B39)</f>
        <v>75</v>
      </c>
      <c r="C45" s="25">
        <f t="shared" si="25"/>
        <v>6</v>
      </c>
      <c r="D45" s="25">
        <f t="shared" si="25"/>
        <v>0</v>
      </c>
      <c r="E45" s="26">
        <f t="shared" si="25"/>
        <v>81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0</v>
      </c>
      <c r="L45" s="25">
        <f t="shared" si="25"/>
        <v>0</v>
      </c>
      <c r="M45" s="26">
        <f t="shared" si="25"/>
        <v>0</v>
      </c>
      <c r="N45" s="24">
        <f t="shared" si="25"/>
        <v>0</v>
      </c>
      <c r="O45" s="25">
        <f t="shared" si="25"/>
        <v>0</v>
      </c>
      <c r="P45" s="25">
        <f t="shared" si="25"/>
        <v>3</v>
      </c>
      <c r="Q45" s="26">
        <f t="shared" si="25"/>
        <v>3</v>
      </c>
      <c r="R45" s="13">
        <f>SUM(R36:R39)</f>
        <v>84</v>
      </c>
    </row>
    <row r="46" spans="1:18" s="13" customFormat="1" ht="14" hidden="1" thickBot="1">
      <c r="A46" s="27" t="s">
        <v>23</v>
      </c>
      <c r="B46" s="28">
        <f t="shared" ref="B46:Q46" si="26">SUM(B37:B40)</f>
        <v>64</v>
      </c>
      <c r="C46" s="29">
        <f t="shared" si="26"/>
        <v>5</v>
      </c>
      <c r="D46" s="29">
        <f t="shared" si="26"/>
        <v>0</v>
      </c>
      <c r="E46" s="30">
        <f t="shared" si="26"/>
        <v>69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0</v>
      </c>
      <c r="L46" s="29">
        <f t="shared" si="26"/>
        <v>0</v>
      </c>
      <c r="M46" s="30">
        <f t="shared" si="26"/>
        <v>0</v>
      </c>
      <c r="N46" s="28">
        <f t="shared" si="26"/>
        <v>0</v>
      </c>
      <c r="O46" s="29">
        <f t="shared" si="26"/>
        <v>0</v>
      </c>
      <c r="P46" s="29">
        <f t="shared" si="26"/>
        <v>2</v>
      </c>
      <c r="Q46" s="30">
        <f t="shared" si="26"/>
        <v>2</v>
      </c>
      <c r="R46" s="13">
        <f>SUM(R37:R40)</f>
        <v>71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125</v>
      </c>
      <c r="C48" s="36">
        <f t="shared" si="27"/>
        <v>11</v>
      </c>
      <c r="D48" s="36">
        <f t="shared" si="27"/>
        <v>0</v>
      </c>
      <c r="E48" s="37">
        <f t="shared" si="27"/>
        <v>136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1</v>
      </c>
      <c r="L48" s="36">
        <f t="shared" si="27"/>
        <v>0</v>
      </c>
      <c r="M48" s="37">
        <f t="shared" si="27"/>
        <v>1</v>
      </c>
      <c r="N48" s="35">
        <f t="shared" si="27"/>
        <v>0</v>
      </c>
      <c r="O48" s="36">
        <f t="shared" si="27"/>
        <v>0</v>
      </c>
      <c r="P48" s="36">
        <f t="shared" si="27"/>
        <v>7</v>
      </c>
      <c r="Q48" s="37">
        <f t="shared" si="27"/>
        <v>7</v>
      </c>
      <c r="R48" s="50">
        <f>SUM(R33:R40)</f>
        <v>144</v>
      </c>
    </row>
    <row r="49" spans="1:18">
      <c r="A49" s="23" t="s">
        <v>25</v>
      </c>
      <c r="B49" s="35">
        <f t="shared" ref="B49:Q49" si="28">MAX(B42:B46)</f>
        <v>75</v>
      </c>
      <c r="C49" s="36">
        <f t="shared" si="28"/>
        <v>7</v>
      </c>
      <c r="D49" s="36">
        <f t="shared" si="28"/>
        <v>0</v>
      </c>
      <c r="E49" s="37">
        <f t="shared" si="28"/>
        <v>82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1</v>
      </c>
      <c r="L49" s="36">
        <f t="shared" si="28"/>
        <v>0</v>
      </c>
      <c r="M49" s="37">
        <f t="shared" si="28"/>
        <v>1</v>
      </c>
      <c r="N49" s="35">
        <f t="shared" si="28"/>
        <v>0</v>
      </c>
      <c r="O49" s="36">
        <f t="shared" si="28"/>
        <v>0</v>
      </c>
      <c r="P49" s="36">
        <f t="shared" si="28"/>
        <v>5</v>
      </c>
      <c r="Q49" s="37">
        <f t="shared" si="28"/>
        <v>5</v>
      </c>
      <c r="R49" s="50">
        <f>MAX(R42:R46)</f>
        <v>86</v>
      </c>
    </row>
    <row r="50" spans="1:18">
      <c r="A50" s="23" t="s">
        <v>26</v>
      </c>
      <c r="B50" s="35">
        <f t="shared" ref="B50:Q50" si="29">SUM(B33:B40)/2</f>
        <v>62.5</v>
      </c>
      <c r="C50" s="36">
        <f t="shared" si="29"/>
        <v>5.5</v>
      </c>
      <c r="D50" s="36">
        <f t="shared" si="29"/>
        <v>0</v>
      </c>
      <c r="E50" s="37">
        <f t="shared" si="29"/>
        <v>68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0.5</v>
      </c>
      <c r="L50" s="36">
        <f t="shared" si="29"/>
        <v>0</v>
      </c>
      <c r="M50" s="37">
        <f t="shared" si="29"/>
        <v>0.5</v>
      </c>
      <c r="N50" s="35">
        <f t="shared" si="29"/>
        <v>0</v>
      </c>
      <c r="O50" s="36">
        <f t="shared" si="29"/>
        <v>0</v>
      </c>
      <c r="P50" s="36">
        <f t="shared" si="29"/>
        <v>3.5</v>
      </c>
      <c r="Q50" s="37">
        <f t="shared" si="29"/>
        <v>3.5</v>
      </c>
      <c r="R50" s="50">
        <f>SUM(R33:R40)/2</f>
        <v>72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9 October 2001</v>
      </c>
      <c r="D53" s="2"/>
      <c r="L53" s="1" t="str">
        <f>cycle!B5</f>
        <v>Wet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82</v>
      </c>
    </row>
    <row r="55" spans="1:18" s="13" customFormat="1" ht="14" thickBot="1">
      <c r="A55" s="8"/>
      <c r="B55" s="9"/>
      <c r="C55" s="10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Tinakori</v>
      </c>
      <c r="L55" s="11"/>
      <c r="M55" s="12"/>
      <c r="N55" s="9"/>
      <c r="O55" s="10" t="str">
        <f>O30</f>
        <v>Thorndon Quay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23" t="s">
        <v>11</v>
      </c>
      <c r="B58" s="24">
        <v>12</v>
      </c>
      <c r="C58" s="25">
        <v>1</v>
      </c>
      <c r="D58" s="25"/>
      <c r="E58" s="26">
        <f t="shared" ref="E58:E65" si="30">SUM(B58:D58)</f>
        <v>13</v>
      </c>
      <c r="F58" s="24"/>
      <c r="G58" s="25"/>
      <c r="H58" s="25"/>
      <c r="I58" s="26">
        <f t="shared" ref="I58:I65" si="31">SUM(F58:H58)</f>
        <v>0</v>
      </c>
      <c r="J58" s="24"/>
      <c r="K58" s="25">
        <v>0</v>
      </c>
      <c r="L58" s="25">
        <v>0</v>
      </c>
      <c r="M58" s="26">
        <f t="shared" ref="M58:M65" si="32">SUM(J58:L58)</f>
        <v>0</v>
      </c>
      <c r="N58" s="24">
        <v>0</v>
      </c>
      <c r="O58" s="25"/>
      <c r="P58" s="25">
        <v>0</v>
      </c>
      <c r="Q58" s="26">
        <f t="shared" ref="Q58:Q65" si="33">SUM(N58:P58)</f>
        <v>0</v>
      </c>
      <c r="R58" s="49">
        <f>E58+M58+Q58</f>
        <v>13</v>
      </c>
    </row>
    <row r="59" spans="1:18" s="13" customFormat="1">
      <c r="A59" s="23" t="s">
        <v>12</v>
      </c>
      <c r="B59" s="24">
        <v>14</v>
      </c>
      <c r="C59" s="25">
        <v>0</v>
      </c>
      <c r="D59" s="25"/>
      <c r="E59" s="26">
        <f t="shared" si="30"/>
        <v>14</v>
      </c>
      <c r="F59" s="24"/>
      <c r="G59" s="25"/>
      <c r="H59" s="25"/>
      <c r="I59" s="26">
        <f t="shared" si="31"/>
        <v>0</v>
      </c>
      <c r="J59" s="24"/>
      <c r="K59" s="25">
        <v>0</v>
      </c>
      <c r="L59" s="25">
        <v>0</v>
      </c>
      <c r="M59" s="26">
        <f t="shared" si="32"/>
        <v>0</v>
      </c>
      <c r="N59" s="24">
        <v>0</v>
      </c>
      <c r="O59" s="25"/>
      <c r="P59" s="25">
        <v>2</v>
      </c>
      <c r="Q59" s="26">
        <f t="shared" si="33"/>
        <v>2</v>
      </c>
      <c r="R59" s="49">
        <f t="shared" ref="R59:R65" si="34">E59+M59+Q59</f>
        <v>16</v>
      </c>
    </row>
    <row r="60" spans="1:18" s="13" customFormat="1">
      <c r="A60" s="23" t="s">
        <v>13</v>
      </c>
      <c r="B60" s="24">
        <v>9</v>
      </c>
      <c r="C60" s="25">
        <v>3</v>
      </c>
      <c r="D60" s="25"/>
      <c r="E60" s="26">
        <f t="shared" si="30"/>
        <v>12</v>
      </c>
      <c r="F60" s="24"/>
      <c r="G60" s="25"/>
      <c r="H60" s="25"/>
      <c r="I60" s="26">
        <f t="shared" si="31"/>
        <v>0</v>
      </c>
      <c r="J60" s="24"/>
      <c r="K60" s="25">
        <v>0</v>
      </c>
      <c r="L60" s="25">
        <v>0</v>
      </c>
      <c r="M60" s="26">
        <f t="shared" si="32"/>
        <v>0</v>
      </c>
      <c r="N60" s="24">
        <v>0</v>
      </c>
      <c r="O60" s="25"/>
      <c r="P60" s="25">
        <v>0</v>
      </c>
      <c r="Q60" s="26">
        <f t="shared" si="33"/>
        <v>0</v>
      </c>
      <c r="R60" s="49">
        <f t="shared" si="34"/>
        <v>12</v>
      </c>
    </row>
    <row r="61" spans="1:18" s="13" customFormat="1">
      <c r="A61" s="23" t="s">
        <v>14</v>
      </c>
      <c r="B61" s="24">
        <v>14</v>
      </c>
      <c r="C61" s="25">
        <v>1</v>
      </c>
      <c r="D61" s="25"/>
      <c r="E61" s="26">
        <f t="shared" si="30"/>
        <v>15</v>
      </c>
      <c r="F61" s="24"/>
      <c r="G61" s="25"/>
      <c r="H61" s="25"/>
      <c r="I61" s="26">
        <f t="shared" si="31"/>
        <v>0</v>
      </c>
      <c r="J61" s="24"/>
      <c r="K61" s="25">
        <v>0</v>
      </c>
      <c r="L61" s="25">
        <v>0</v>
      </c>
      <c r="M61" s="26">
        <f t="shared" si="32"/>
        <v>0</v>
      </c>
      <c r="N61" s="24">
        <v>0</v>
      </c>
      <c r="O61" s="25"/>
      <c r="P61" s="25">
        <v>1</v>
      </c>
      <c r="Q61" s="26">
        <f t="shared" si="33"/>
        <v>1</v>
      </c>
      <c r="R61" s="49">
        <f t="shared" si="34"/>
        <v>16</v>
      </c>
    </row>
    <row r="62" spans="1:18" s="13" customFormat="1">
      <c r="A62" s="23" t="s">
        <v>15</v>
      </c>
      <c r="B62" s="24">
        <v>19</v>
      </c>
      <c r="C62" s="25">
        <v>0</v>
      </c>
      <c r="D62" s="25"/>
      <c r="E62" s="26">
        <f t="shared" si="30"/>
        <v>19</v>
      </c>
      <c r="F62" s="24"/>
      <c r="G62" s="25"/>
      <c r="H62" s="25"/>
      <c r="I62" s="26">
        <f t="shared" si="31"/>
        <v>0</v>
      </c>
      <c r="J62" s="24"/>
      <c r="K62" s="25">
        <v>0</v>
      </c>
      <c r="L62" s="25">
        <v>0</v>
      </c>
      <c r="M62" s="26">
        <f t="shared" si="32"/>
        <v>0</v>
      </c>
      <c r="N62" s="24">
        <v>0</v>
      </c>
      <c r="O62" s="25"/>
      <c r="P62" s="25">
        <v>1</v>
      </c>
      <c r="Q62" s="26">
        <f t="shared" si="33"/>
        <v>1</v>
      </c>
      <c r="R62" s="49">
        <f t="shared" si="34"/>
        <v>20</v>
      </c>
    </row>
    <row r="63" spans="1:18" s="13" customFormat="1">
      <c r="A63" s="23" t="s">
        <v>16</v>
      </c>
      <c r="B63" s="24">
        <v>16</v>
      </c>
      <c r="C63" s="25">
        <v>1</v>
      </c>
      <c r="D63" s="25"/>
      <c r="E63" s="26">
        <f t="shared" si="30"/>
        <v>17</v>
      </c>
      <c r="F63" s="24"/>
      <c r="G63" s="25"/>
      <c r="H63" s="25"/>
      <c r="I63" s="26">
        <f t="shared" si="31"/>
        <v>0</v>
      </c>
      <c r="J63" s="24"/>
      <c r="K63" s="25">
        <v>1</v>
      </c>
      <c r="L63" s="25">
        <v>0</v>
      </c>
      <c r="M63" s="26">
        <f t="shared" si="32"/>
        <v>1</v>
      </c>
      <c r="N63" s="24">
        <v>0</v>
      </c>
      <c r="O63" s="25"/>
      <c r="P63" s="25">
        <v>1</v>
      </c>
      <c r="Q63" s="26">
        <f t="shared" si="33"/>
        <v>1</v>
      </c>
      <c r="R63" s="49">
        <f t="shared" si="34"/>
        <v>19</v>
      </c>
    </row>
    <row r="64" spans="1:18" s="13" customFormat="1">
      <c r="A64" s="23" t="s">
        <v>17</v>
      </c>
      <c r="B64" s="24">
        <v>11</v>
      </c>
      <c r="C64" s="25">
        <v>1</v>
      </c>
      <c r="D64" s="25"/>
      <c r="E64" s="26">
        <f t="shared" si="30"/>
        <v>12</v>
      </c>
      <c r="F64" s="24"/>
      <c r="G64" s="25"/>
      <c r="H64" s="25"/>
      <c r="I64" s="26">
        <f t="shared" si="31"/>
        <v>0</v>
      </c>
      <c r="J64" s="24"/>
      <c r="K64" s="25">
        <v>0</v>
      </c>
      <c r="L64" s="25">
        <v>0</v>
      </c>
      <c r="M64" s="26">
        <f t="shared" si="32"/>
        <v>0</v>
      </c>
      <c r="N64" s="24">
        <v>0</v>
      </c>
      <c r="O64" s="25"/>
      <c r="P64" s="25">
        <v>0</v>
      </c>
      <c r="Q64" s="26">
        <f t="shared" si="33"/>
        <v>0</v>
      </c>
      <c r="R64" s="49">
        <f t="shared" si="34"/>
        <v>12</v>
      </c>
    </row>
    <row r="65" spans="1:18" s="13" customFormat="1">
      <c r="A65" s="23" t="s">
        <v>18</v>
      </c>
      <c r="B65" s="24">
        <v>3</v>
      </c>
      <c r="C65" s="25">
        <v>2</v>
      </c>
      <c r="D65" s="25"/>
      <c r="E65" s="26">
        <f t="shared" si="30"/>
        <v>5</v>
      </c>
      <c r="F65" s="24"/>
      <c r="G65" s="25"/>
      <c r="H65" s="25"/>
      <c r="I65" s="26">
        <f t="shared" si="31"/>
        <v>0</v>
      </c>
      <c r="J65" s="24"/>
      <c r="K65" s="25">
        <v>0</v>
      </c>
      <c r="L65" s="25">
        <v>0</v>
      </c>
      <c r="M65" s="26">
        <f t="shared" si="32"/>
        <v>0</v>
      </c>
      <c r="N65" s="24">
        <v>0</v>
      </c>
      <c r="O65" s="25"/>
      <c r="P65" s="25">
        <v>0</v>
      </c>
      <c r="Q65" s="26">
        <f t="shared" si="33"/>
        <v>0</v>
      </c>
      <c r="R65" s="49">
        <f t="shared" si="34"/>
        <v>5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R67" si="35">SUM(B58:B61)</f>
        <v>49</v>
      </c>
      <c r="C67" s="25">
        <f t="shared" si="35"/>
        <v>5</v>
      </c>
      <c r="D67" s="25">
        <f t="shared" si="35"/>
        <v>0</v>
      </c>
      <c r="E67" s="26">
        <f t="shared" si="35"/>
        <v>54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 t="shared" si="35"/>
        <v>0</v>
      </c>
      <c r="L67" s="25">
        <f t="shared" si="35"/>
        <v>0</v>
      </c>
      <c r="M67" s="26">
        <f t="shared" si="35"/>
        <v>0</v>
      </c>
      <c r="N67" s="24">
        <f t="shared" si="35"/>
        <v>0</v>
      </c>
      <c r="O67" s="25">
        <f t="shared" si="35"/>
        <v>0</v>
      </c>
      <c r="P67" s="25">
        <f t="shared" si="35"/>
        <v>3</v>
      </c>
      <c r="Q67" s="26">
        <f t="shared" si="35"/>
        <v>3</v>
      </c>
      <c r="R67" s="13">
        <f t="shared" si="35"/>
        <v>57</v>
      </c>
    </row>
    <row r="68" spans="1:18" s="13" customFormat="1" ht="14" hidden="1" thickBot="1">
      <c r="A68" s="23" t="s">
        <v>20</v>
      </c>
      <c r="B68" s="24">
        <f t="shared" ref="B68:Q68" si="36">SUM(B59:B62)</f>
        <v>56</v>
      </c>
      <c r="C68" s="25">
        <f t="shared" si="36"/>
        <v>4</v>
      </c>
      <c r="D68" s="25">
        <f t="shared" si="36"/>
        <v>0</v>
      </c>
      <c r="E68" s="26">
        <f t="shared" si="36"/>
        <v>60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0</v>
      </c>
      <c r="L68" s="25">
        <f t="shared" si="36"/>
        <v>0</v>
      </c>
      <c r="M68" s="26">
        <f t="shared" si="36"/>
        <v>0</v>
      </c>
      <c r="N68" s="24">
        <f t="shared" si="36"/>
        <v>0</v>
      </c>
      <c r="O68" s="25">
        <f t="shared" si="36"/>
        <v>0</v>
      </c>
      <c r="P68" s="25">
        <f t="shared" si="36"/>
        <v>4</v>
      </c>
      <c r="Q68" s="26">
        <f t="shared" si="36"/>
        <v>4</v>
      </c>
      <c r="R68" s="13">
        <f>SUM(R59:R62)</f>
        <v>64</v>
      </c>
    </row>
    <row r="69" spans="1:18" s="13" customFormat="1" ht="14" hidden="1" thickBot="1">
      <c r="A69" s="23" t="s">
        <v>21</v>
      </c>
      <c r="B69" s="24">
        <f t="shared" ref="B69:Q69" si="37">SUM(B60:B63)</f>
        <v>58</v>
      </c>
      <c r="C69" s="25">
        <f t="shared" si="37"/>
        <v>5</v>
      </c>
      <c r="D69" s="25">
        <f t="shared" si="37"/>
        <v>0</v>
      </c>
      <c r="E69" s="26">
        <f t="shared" si="37"/>
        <v>63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1</v>
      </c>
      <c r="L69" s="25">
        <f t="shared" si="37"/>
        <v>0</v>
      </c>
      <c r="M69" s="26">
        <f t="shared" si="37"/>
        <v>1</v>
      </c>
      <c r="N69" s="24">
        <f t="shared" si="37"/>
        <v>0</v>
      </c>
      <c r="O69" s="25">
        <f t="shared" si="37"/>
        <v>0</v>
      </c>
      <c r="P69" s="25">
        <f t="shared" si="37"/>
        <v>3</v>
      </c>
      <c r="Q69" s="26">
        <f t="shared" si="37"/>
        <v>3</v>
      </c>
      <c r="R69" s="13">
        <f>SUM(R60:R63)</f>
        <v>67</v>
      </c>
    </row>
    <row r="70" spans="1:18" s="13" customFormat="1" ht="14" hidden="1" thickBot="1">
      <c r="A70" s="23" t="s">
        <v>22</v>
      </c>
      <c r="B70" s="24">
        <f t="shared" ref="B70:Q70" si="38">SUM(B61:B64)</f>
        <v>60</v>
      </c>
      <c r="C70" s="25">
        <f t="shared" si="38"/>
        <v>3</v>
      </c>
      <c r="D70" s="25">
        <f t="shared" si="38"/>
        <v>0</v>
      </c>
      <c r="E70" s="26">
        <f t="shared" si="38"/>
        <v>63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1</v>
      </c>
      <c r="L70" s="25">
        <f t="shared" si="38"/>
        <v>0</v>
      </c>
      <c r="M70" s="26">
        <f t="shared" si="38"/>
        <v>1</v>
      </c>
      <c r="N70" s="24">
        <f t="shared" si="38"/>
        <v>0</v>
      </c>
      <c r="O70" s="25">
        <f t="shared" si="38"/>
        <v>0</v>
      </c>
      <c r="P70" s="25">
        <f t="shared" si="38"/>
        <v>3</v>
      </c>
      <c r="Q70" s="26">
        <f t="shared" si="38"/>
        <v>3</v>
      </c>
      <c r="R70" s="13">
        <f>SUM(R61:R64)</f>
        <v>67</v>
      </c>
    </row>
    <row r="71" spans="1:18" s="13" customFormat="1" ht="14" hidden="1" thickBot="1">
      <c r="A71" s="27" t="s">
        <v>23</v>
      </c>
      <c r="B71" s="28">
        <f t="shared" ref="B71:Q71" si="39">SUM(B62:B65)</f>
        <v>49</v>
      </c>
      <c r="C71" s="29">
        <f t="shared" si="39"/>
        <v>4</v>
      </c>
      <c r="D71" s="29">
        <f t="shared" si="39"/>
        <v>0</v>
      </c>
      <c r="E71" s="30">
        <f t="shared" si="39"/>
        <v>53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1</v>
      </c>
      <c r="L71" s="29">
        <f t="shared" si="39"/>
        <v>0</v>
      </c>
      <c r="M71" s="30">
        <f t="shared" si="39"/>
        <v>1</v>
      </c>
      <c r="N71" s="28">
        <f t="shared" si="39"/>
        <v>0</v>
      </c>
      <c r="O71" s="29">
        <f t="shared" si="39"/>
        <v>0</v>
      </c>
      <c r="P71" s="29">
        <f t="shared" si="39"/>
        <v>2</v>
      </c>
      <c r="Q71" s="30">
        <f t="shared" si="39"/>
        <v>2</v>
      </c>
      <c r="R71" s="13">
        <f>SUM(R62:R65)</f>
        <v>56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98</v>
      </c>
      <c r="C73" s="36">
        <f t="shared" si="40"/>
        <v>9</v>
      </c>
      <c r="D73" s="36">
        <f t="shared" si="40"/>
        <v>0</v>
      </c>
      <c r="E73" s="37">
        <f t="shared" si="40"/>
        <v>107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1</v>
      </c>
      <c r="L73" s="36">
        <f t="shared" si="40"/>
        <v>0</v>
      </c>
      <c r="M73" s="37">
        <f t="shared" si="40"/>
        <v>1</v>
      </c>
      <c r="N73" s="35">
        <f t="shared" si="40"/>
        <v>0</v>
      </c>
      <c r="O73" s="36">
        <f t="shared" si="40"/>
        <v>0</v>
      </c>
      <c r="P73" s="36">
        <f t="shared" si="40"/>
        <v>5</v>
      </c>
      <c r="Q73" s="37">
        <f t="shared" si="40"/>
        <v>5</v>
      </c>
      <c r="R73" s="50">
        <f t="shared" si="40"/>
        <v>113</v>
      </c>
    </row>
    <row r="74" spans="1:18">
      <c r="A74" s="23" t="s">
        <v>25</v>
      </c>
      <c r="B74" s="35">
        <f t="shared" ref="B74:R74" si="41">MAX(B67:B71)</f>
        <v>60</v>
      </c>
      <c r="C74" s="36">
        <f t="shared" si="41"/>
        <v>5</v>
      </c>
      <c r="D74" s="36">
        <f t="shared" si="41"/>
        <v>0</v>
      </c>
      <c r="E74" s="37">
        <f t="shared" si="41"/>
        <v>63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1</v>
      </c>
      <c r="L74" s="36">
        <f t="shared" si="41"/>
        <v>0</v>
      </c>
      <c r="M74" s="37">
        <f t="shared" si="41"/>
        <v>1</v>
      </c>
      <c r="N74" s="35">
        <f t="shared" si="41"/>
        <v>0</v>
      </c>
      <c r="O74" s="36">
        <f t="shared" si="41"/>
        <v>0</v>
      </c>
      <c r="P74" s="36">
        <f t="shared" si="41"/>
        <v>4</v>
      </c>
      <c r="Q74" s="37">
        <f t="shared" si="41"/>
        <v>4</v>
      </c>
      <c r="R74" s="50">
        <f t="shared" si="41"/>
        <v>67</v>
      </c>
    </row>
    <row r="75" spans="1:18">
      <c r="A75" s="23" t="s">
        <v>26</v>
      </c>
      <c r="B75" s="35">
        <f t="shared" ref="B75:R75" si="42">SUM(B58:B65)/2</f>
        <v>49</v>
      </c>
      <c r="C75" s="36">
        <f t="shared" si="42"/>
        <v>4.5</v>
      </c>
      <c r="D75" s="36">
        <f t="shared" si="42"/>
        <v>0</v>
      </c>
      <c r="E75" s="37">
        <f t="shared" si="42"/>
        <v>53.5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0.5</v>
      </c>
      <c r="L75" s="36">
        <f t="shared" si="42"/>
        <v>0</v>
      </c>
      <c r="M75" s="37">
        <f t="shared" si="42"/>
        <v>0.5</v>
      </c>
      <c r="N75" s="35">
        <f t="shared" si="42"/>
        <v>0</v>
      </c>
      <c r="O75" s="36">
        <f t="shared" si="42"/>
        <v>0</v>
      </c>
      <c r="P75" s="36">
        <f t="shared" si="42"/>
        <v>2.5</v>
      </c>
      <c r="Q75" s="37">
        <f t="shared" si="42"/>
        <v>2.5</v>
      </c>
      <c r="R75" s="50">
        <f t="shared" si="42"/>
        <v>56.5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10 October 2001</v>
      </c>
      <c r="D78" s="2"/>
      <c r="L78" s="1" t="str">
        <f>cycle!B6</f>
        <v>Overcast but generally fine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82</v>
      </c>
    </row>
    <row r="80" spans="1:18" s="13" customFormat="1" ht="14" thickBot="1">
      <c r="A80" s="8"/>
      <c r="B80" s="9"/>
      <c r="C80" s="10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Tinakori</v>
      </c>
      <c r="L80" s="11"/>
      <c r="M80" s="12"/>
      <c r="N80" s="9"/>
      <c r="O80" s="10" t="str">
        <f>O55</f>
        <v>Thorndon Quay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23" t="s">
        <v>11</v>
      </c>
      <c r="B83" s="24">
        <v>9</v>
      </c>
      <c r="C83" s="25">
        <v>2</v>
      </c>
      <c r="D83" s="25"/>
      <c r="E83" s="26">
        <f t="shared" ref="E83:E90" si="43">SUM(B83:D83)</f>
        <v>11</v>
      </c>
      <c r="F83" s="24"/>
      <c r="G83" s="25"/>
      <c r="H83" s="25"/>
      <c r="I83" s="26">
        <f t="shared" ref="I83:I90" si="44">SUM(F83:H83)</f>
        <v>0</v>
      </c>
      <c r="J83" s="24"/>
      <c r="K83" s="25">
        <v>0</v>
      </c>
      <c r="L83" s="25">
        <v>0</v>
      </c>
      <c r="M83" s="26">
        <f t="shared" ref="M83:M90" si="45">SUM(J83:L83)</f>
        <v>0</v>
      </c>
      <c r="N83" s="24">
        <v>0</v>
      </c>
      <c r="O83" s="25"/>
      <c r="P83" s="25">
        <v>0</v>
      </c>
      <c r="Q83" s="26">
        <f t="shared" ref="Q83:Q90" si="46">SUM(N83:P83)</f>
        <v>0</v>
      </c>
      <c r="R83" s="49">
        <f>E83+M83+Q83</f>
        <v>11</v>
      </c>
    </row>
    <row r="84" spans="1:18" s="13" customFormat="1">
      <c r="A84" s="23" t="s">
        <v>12</v>
      </c>
      <c r="B84" s="24">
        <v>14</v>
      </c>
      <c r="C84" s="25">
        <v>2</v>
      </c>
      <c r="D84" s="25"/>
      <c r="E84" s="26">
        <f t="shared" si="43"/>
        <v>16</v>
      </c>
      <c r="F84" s="24"/>
      <c r="G84" s="25"/>
      <c r="H84" s="25"/>
      <c r="I84" s="26">
        <f t="shared" si="44"/>
        <v>0</v>
      </c>
      <c r="J84" s="24"/>
      <c r="K84" s="25">
        <v>0</v>
      </c>
      <c r="L84" s="25">
        <v>0</v>
      </c>
      <c r="M84" s="26">
        <f t="shared" si="45"/>
        <v>0</v>
      </c>
      <c r="N84" s="24">
        <v>0</v>
      </c>
      <c r="O84" s="25"/>
      <c r="P84" s="25">
        <v>2</v>
      </c>
      <c r="Q84" s="26">
        <f t="shared" si="46"/>
        <v>2</v>
      </c>
      <c r="R84" s="49">
        <f t="shared" ref="R84:R90" si="47">E84+M84+Q84</f>
        <v>18</v>
      </c>
    </row>
    <row r="85" spans="1:18" s="13" customFormat="1">
      <c r="A85" s="23" t="s">
        <v>13</v>
      </c>
      <c r="B85" s="24">
        <v>18</v>
      </c>
      <c r="C85" s="25">
        <v>0</v>
      </c>
      <c r="D85" s="25"/>
      <c r="E85" s="26">
        <f t="shared" si="43"/>
        <v>18</v>
      </c>
      <c r="F85" s="24"/>
      <c r="G85" s="25"/>
      <c r="H85" s="25"/>
      <c r="I85" s="26">
        <f t="shared" si="44"/>
        <v>0</v>
      </c>
      <c r="J85" s="24"/>
      <c r="K85" s="25">
        <v>0</v>
      </c>
      <c r="L85" s="25">
        <v>0</v>
      </c>
      <c r="M85" s="26">
        <f t="shared" si="45"/>
        <v>0</v>
      </c>
      <c r="N85" s="24">
        <v>0</v>
      </c>
      <c r="O85" s="25"/>
      <c r="P85" s="25">
        <v>0</v>
      </c>
      <c r="Q85" s="26">
        <f t="shared" si="46"/>
        <v>0</v>
      </c>
      <c r="R85" s="49">
        <f t="shared" si="47"/>
        <v>18</v>
      </c>
    </row>
    <row r="86" spans="1:18" s="13" customFormat="1">
      <c r="A86" s="23" t="s">
        <v>14</v>
      </c>
      <c r="B86" s="24">
        <v>22</v>
      </c>
      <c r="C86" s="25">
        <v>1</v>
      </c>
      <c r="D86" s="25"/>
      <c r="E86" s="26">
        <f t="shared" si="43"/>
        <v>23</v>
      </c>
      <c r="F86" s="24"/>
      <c r="G86" s="25"/>
      <c r="H86" s="25"/>
      <c r="I86" s="26">
        <f t="shared" si="44"/>
        <v>0</v>
      </c>
      <c r="J86" s="24"/>
      <c r="K86" s="25">
        <v>0</v>
      </c>
      <c r="L86" s="25">
        <v>0</v>
      </c>
      <c r="M86" s="26">
        <f t="shared" si="45"/>
        <v>0</v>
      </c>
      <c r="N86" s="24">
        <v>0</v>
      </c>
      <c r="O86" s="25"/>
      <c r="P86" s="25">
        <v>3</v>
      </c>
      <c r="Q86" s="26">
        <f t="shared" si="46"/>
        <v>3</v>
      </c>
      <c r="R86" s="49">
        <f t="shared" si="47"/>
        <v>26</v>
      </c>
    </row>
    <row r="87" spans="1:18" s="13" customFormat="1">
      <c r="A87" s="23" t="s">
        <v>15</v>
      </c>
      <c r="B87" s="24">
        <v>23</v>
      </c>
      <c r="C87" s="25">
        <v>1</v>
      </c>
      <c r="D87" s="25"/>
      <c r="E87" s="26">
        <f t="shared" si="43"/>
        <v>24</v>
      </c>
      <c r="F87" s="24"/>
      <c r="G87" s="25"/>
      <c r="H87" s="25"/>
      <c r="I87" s="26">
        <f t="shared" si="44"/>
        <v>0</v>
      </c>
      <c r="J87" s="24"/>
      <c r="K87" s="25">
        <v>2</v>
      </c>
      <c r="L87" s="25">
        <v>0</v>
      </c>
      <c r="M87" s="26">
        <f t="shared" si="45"/>
        <v>2</v>
      </c>
      <c r="N87" s="24">
        <v>0</v>
      </c>
      <c r="O87" s="25"/>
      <c r="P87" s="25">
        <v>1</v>
      </c>
      <c r="Q87" s="26">
        <f t="shared" si="46"/>
        <v>1</v>
      </c>
      <c r="R87" s="49">
        <f t="shared" si="47"/>
        <v>27</v>
      </c>
    </row>
    <row r="88" spans="1:18" s="13" customFormat="1">
      <c r="A88" s="23" t="s">
        <v>16</v>
      </c>
      <c r="B88" s="24">
        <v>18</v>
      </c>
      <c r="C88" s="25">
        <v>3</v>
      </c>
      <c r="D88" s="25"/>
      <c r="E88" s="26">
        <f t="shared" si="43"/>
        <v>21</v>
      </c>
      <c r="F88" s="24"/>
      <c r="G88" s="25"/>
      <c r="H88" s="25"/>
      <c r="I88" s="26">
        <f t="shared" si="44"/>
        <v>0</v>
      </c>
      <c r="J88" s="24"/>
      <c r="K88" s="25">
        <v>1</v>
      </c>
      <c r="L88" s="25">
        <v>0</v>
      </c>
      <c r="M88" s="26">
        <f t="shared" si="45"/>
        <v>1</v>
      </c>
      <c r="N88" s="24">
        <v>0</v>
      </c>
      <c r="O88" s="25"/>
      <c r="P88" s="25">
        <v>1</v>
      </c>
      <c r="Q88" s="26">
        <f t="shared" si="46"/>
        <v>1</v>
      </c>
      <c r="R88" s="49">
        <f t="shared" si="47"/>
        <v>23</v>
      </c>
    </row>
    <row r="89" spans="1:18" s="13" customFormat="1">
      <c r="A89" s="23" t="s">
        <v>17</v>
      </c>
      <c r="B89" s="24">
        <v>13</v>
      </c>
      <c r="C89" s="25">
        <v>1</v>
      </c>
      <c r="D89" s="25"/>
      <c r="E89" s="26">
        <f t="shared" si="43"/>
        <v>14</v>
      </c>
      <c r="F89" s="24"/>
      <c r="G89" s="25"/>
      <c r="H89" s="25"/>
      <c r="I89" s="26">
        <f t="shared" si="44"/>
        <v>0</v>
      </c>
      <c r="J89" s="24"/>
      <c r="K89" s="25">
        <v>0</v>
      </c>
      <c r="L89" s="25">
        <v>0</v>
      </c>
      <c r="M89" s="26">
        <f t="shared" si="45"/>
        <v>0</v>
      </c>
      <c r="N89" s="24">
        <v>0</v>
      </c>
      <c r="O89" s="25"/>
      <c r="P89" s="25">
        <v>1</v>
      </c>
      <c r="Q89" s="26">
        <f t="shared" si="46"/>
        <v>1</v>
      </c>
      <c r="R89" s="49">
        <f t="shared" si="47"/>
        <v>15</v>
      </c>
    </row>
    <row r="90" spans="1:18" s="13" customFormat="1">
      <c r="A90" s="23" t="s">
        <v>18</v>
      </c>
      <c r="B90" s="24">
        <v>6</v>
      </c>
      <c r="C90" s="25">
        <v>0</v>
      </c>
      <c r="D90" s="25"/>
      <c r="E90" s="26">
        <f t="shared" si="43"/>
        <v>6</v>
      </c>
      <c r="F90" s="24"/>
      <c r="G90" s="25"/>
      <c r="H90" s="25"/>
      <c r="I90" s="26">
        <f t="shared" si="44"/>
        <v>0</v>
      </c>
      <c r="J90" s="24"/>
      <c r="K90" s="25">
        <v>0</v>
      </c>
      <c r="L90" s="25">
        <v>0</v>
      </c>
      <c r="M90" s="26">
        <f t="shared" si="45"/>
        <v>0</v>
      </c>
      <c r="N90" s="24">
        <v>0</v>
      </c>
      <c r="O90" s="25"/>
      <c r="P90" s="25">
        <v>0</v>
      </c>
      <c r="Q90" s="26">
        <f t="shared" si="46"/>
        <v>0</v>
      </c>
      <c r="R90" s="49">
        <f t="shared" si="47"/>
        <v>6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R92" si="48">SUM(B83:B86)</f>
        <v>63</v>
      </c>
      <c r="C92" s="25">
        <f t="shared" si="48"/>
        <v>5</v>
      </c>
      <c r="D92" s="25">
        <f t="shared" si="48"/>
        <v>0</v>
      </c>
      <c r="E92" s="26">
        <f t="shared" si="48"/>
        <v>68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 t="shared" si="48"/>
        <v>0</v>
      </c>
      <c r="L92" s="25">
        <f t="shared" si="48"/>
        <v>0</v>
      </c>
      <c r="M92" s="26">
        <f t="shared" si="48"/>
        <v>0</v>
      </c>
      <c r="N92" s="24">
        <f t="shared" si="48"/>
        <v>0</v>
      </c>
      <c r="O92" s="25">
        <f t="shared" si="48"/>
        <v>0</v>
      </c>
      <c r="P92" s="25">
        <f t="shared" si="48"/>
        <v>5</v>
      </c>
      <c r="Q92" s="26">
        <f t="shared" si="48"/>
        <v>5</v>
      </c>
      <c r="R92" s="13">
        <f t="shared" si="48"/>
        <v>73</v>
      </c>
    </row>
    <row r="93" spans="1:18" s="13" customFormat="1" ht="14" hidden="1" thickBot="1">
      <c r="A93" s="23" t="s">
        <v>20</v>
      </c>
      <c r="B93" s="24">
        <f t="shared" ref="B93:Q93" si="49">SUM(B84:B87)</f>
        <v>77</v>
      </c>
      <c r="C93" s="25">
        <f t="shared" si="49"/>
        <v>4</v>
      </c>
      <c r="D93" s="25">
        <f t="shared" si="49"/>
        <v>0</v>
      </c>
      <c r="E93" s="26">
        <f t="shared" si="49"/>
        <v>81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2</v>
      </c>
      <c r="L93" s="25">
        <f t="shared" si="49"/>
        <v>0</v>
      </c>
      <c r="M93" s="26">
        <f t="shared" si="49"/>
        <v>2</v>
      </c>
      <c r="N93" s="24">
        <f t="shared" si="49"/>
        <v>0</v>
      </c>
      <c r="O93" s="25">
        <f t="shared" si="49"/>
        <v>0</v>
      </c>
      <c r="P93" s="25">
        <f t="shared" si="49"/>
        <v>6</v>
      </c>
      <c r="Q93" s="26">
        <f t="shared" si="49"/>
        <v>6</v>
      </c>
      <c r="R93" s="13">
        <f>SUM(R84:R87)</f>
        <v>89</v>
      </c>
    </row>
    <row r="94" spans="1:18" s="13" customFormat="1" ht="14" hidden="1" thickBot="1">
      <c r="A94" s="23" t="s">
        <v>21</v>
      </c>
      <c r="B94" s="24">
        <f t="shared" ref="B94:Q94" si="50">SUM(B85:B88)</f>
        <v>81</v>
      </c>
      <c r="C94" s="25">
        <f t="shared" si="50"/>
        <v>5</v>
      </c>
      <c r="D94" s="25">
        <f t="shared" si="50"/>
        <v>0</v>
      </c>
      <c r="E94" s="26">
        <f t="shared" si="50"/>
        <v>86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3</v>
      </c>
      <c r="L94" s="25">
        <f t="shared" si="50"/>
        <v>0</v>
      </c>
      <c r="M94" s="26">
        <f t="shared" si="50"/>
        <v>3</v>
      </c>
      <c r="N94" s="24">
        <f t="shared" si="50"/>
        <v>0</v>
      </c>
      <c r="O94" s="25">
        <f t="shared" si="50"/>
        <v>0</v>
      </c>
      <c r="P94" s="25">
        <f t="shared" si="50"/>
        <v>5</v>
      </c>
      <c r="Q94" s="26">
        <f t="shared" si="50"/>
        <v>5</v>
      </c>
      <c r="R94" s="13">
        <f>SUM(R85:R88)</f>
        <v>94</v>
      </c>
    </row>
    <row r="95" spans="1:18" s="13" customFormat="1" ht="14" hidden="1" thickBot="1">
      <c r="A95" s="23" t="s">
        <v>22</v>
      </c>
      <c r="B95" s="24">
        <f t="shared" ref="B95:Q95" si="51">SUM(B86:B89)</f>
        <v>76</v>
      </c>
      <c r="C95" s="25">
        <f t="shared" si="51"/>
        <v>6</v>
      </c>
      <c r="D95" s="25">
        <f t="shared" si="51"/>
        <v>0</v>
      </c>
      <c r="E95" s="26">
        <f t="shared" si="51"/>
        <v>82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3</v>
      </c>
      <c r="L95" s="25">
        <f t="shared" si="51"/>
        <v>0</v>
      </c>
      <c r="M95" s="26">
        <f t="shared" si="51"/>
        <v>3</v>
      </c>
      <c r="N95" s="24">
        <f t="shared" si="51"/>
        <v>0</v>
      </c>
      <c r="O95" s="25">
        <f t="shared" si="51"/>
        <v>0</v>
      </c>
      <c r="P95" s="25">
        <f t="shared" si="51"/>
        <v>6</v>
      </c>
      <c r="Q95" s="26">
        <f t="shared" si="51"/>
        <v>6</v>
      </c>
      <c r="R95" s="13">
        <f>SUM(R86:R89)</f>
        <v>91</v>
      </c>
    </row>
    <row r="96" spans="1:18" s="13" customFormat="1" ht="14" hidden="1" thickBot="1">
      <c r="A96" s="27" t="s">
        <v>23</v>
      </c>
      <c r="B96" s="28">
        <f t="shared" ref="B96:Q96" si="52">SUM(B87:B90)</f>
        <v>60</v>
      </c>
      <c r="C96" s="29">
        <f t="shared" si="52"/>
        <v>5</v>
      </c>
      <c r="D96" s="29">
        <f t="shared" si="52"/>
        <v>0</v>
      </c>
      <c r="E96" s="30">
        <f t="shared" si="52"/>
        <v>65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3</v>
      </c>
      <c r="L96" s="29">
        <f t="shared" si="52"/>
        <v>0</v>
      </c>
      <c r="M96" s="30">
        <f t="shared" si="52"/>
        <v>3</v>
      </c>
      <c r="N96" s="28">
        <f t="shared" si="52"/>
        <v>0</v>
      </c>
      <c r="O96" s="29">
        <f t="shared" si="52"/>
        <v>0</v>
      </c>
      <c r="P96" s="29">
        <f t="shared" si="52"/>
        <v>3</v>
      </c>
      <c r="Q96" s="30">
        <f t="shared" si="52"/>
        <v>3</v>
      </c>
      <c r="R96" s="13">
        <f>SUM(R87:R90)</f>
        <v>71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123</v>
      </c>
      <c r="C98" s="36">
        <f t="shared" si="53"/>
        <v>10</v>
      </c>
      <c r="D98" s="36">
        <f t="shared" si="53"/>
        <v>0</v>
      </c>
      <c r="E98" s="37">
        <f t="shared" si="53"/>
        <v>133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3</v>
      </c>
      <c r="L98" s="36">
        <f t="shared" si="53"/>
        <v>0</v>
      </c>
      <c r="M98" s="37">
        <f t="shared" si="53"/>
        <v>3</v>
      </c>
      <c r="N98" s="35">
        <f t="shared" si="53"/>
        <v>0</v>
      </c>
      <c r="O98" s="36">
        <f t="shared" si="53"/>
        <v>0</v>
      </c>
      <c r="P98" s="36">
        <f t="shared" si="53"/>
        <v>8</v>
      </c>
      <c r="Q98" s="37">
        <f t="shared" si="53"/>
        <v>8</v>
      </c>
      <c r="R98" s="50">
        <f t="shared" si="53"/>
        <v>144</v>
      </c>
    </row>
    <row r="99" spans="1:18">
      <c r="A99" s="23" t="s">
        <v>25</v>
      </c>
      <c r="B99" s="35">
        <f t="shared" ref="B99:R99" si="54">MAX(B92:B96)</f>
        <v>81</v>
      </c>
      <c r="C99" s="36">
        <f t="shared" si="54"/>
        <v>6</v>
      </c>
      <c r="D99" s="36">
        <f t="shared" si="54"/>
        <v>0</v>
      </c>
      <c r="E99" s="37">
        <f t="shared" si="54"/>
        <v>86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3</v>
      </c>
      <c r="L99" s="36">
        <f t="shared" si="54"/>
        <v>0</v>
      </c>
      <c r="M99" s="37">
        <f t="shared" si="54"/>
        <v>3</v>
      </c>
      <c r="N99" s="35">
        <f t="shared" si="54"/>
        <v>0</v>
      </c>
      <c r="O99" s="36">
        <f t="shared" si="54"/>
        <v>0</v>
      </c>
      <c r="P99" s="36">
        <f t="shared" si="54"/>
        <v>6</v>
      </c>
      <c r="Q99" s="37">
        <f t="shared" si="54"/>
        <v>6</v>
      </c>
      <c r="R99" s="50">
        <f t="shared" si="54"/>
        <v>94</v>
      </c>
    </row>
    <row r="100" spans="1:18">
      <c r="A100" s="23" t="s">
        <v>26</v>
      </c>
      <c r="B100" s="35">
        <f t="shared" ref="B100:R100" si="55">SUM(B83:B90)/2</f>
        <v>61.5</v>
      </c>
      <c r="C100" s="36">
        <f t="shared" si="55"/>
        <v>5</v>
      </c>
      <c r="D100" s="36">
        <f t="shared" si="55"/>
        <v>0</v>
      </c>
      <c r="E100" s="37">
        <f t="shared" si="55"/>
        <v>66.5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1.5</v>
      </c>
      <c r="L100" s="36">
        <f t="shared" si="55"/>
        <v>0</v>
      </c>
      <c r="M100" s="37">
        <f t="shared" si="55"/>
        <v>1.5</v>
      </c>
      <c r="N100" s="35">
        <f t="shared" si="55"/>
        <v>0</v>
      </c>
      <c r="O100" s="36">
        <f t="shared" si="55"/>
        <v>0</v>
      </c>
      <c r="P100" s="36">
        <f t="shared" si="55"/>
        <v>4</v>
      </c>
      <c r="Q100" s="37">
        <f t="shared" si="55"/>
        <v>4</v>
      </c>
      <c r="R100" s="50">
        <f t="shared" si="55"/>
        <v>72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11 October 2001</v>
      </c>
      <c r="D103" s="2"/>
      <c r="L103" s="1" t="str">
        <f>cycle!B7</f>
        <v>Overcast but dry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82</v>
      </c>
    </row>
    <row r="105" spans="1:18" s="13" customFormat="1" ht="14" thickBot="1">
      <c r="A105" s="8"/>
      <c r="B105" s="9"/>
      <c r="C105" s="10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Tinakori</v>
      </c>
      <c r="L105" s="11"/>
      <c r="M105" s="12"/>
      <c r="N105" s="9"/>
      <c r="O105" s="10" t="str">
        <f>O80</f>
        <v>Thorndon Quay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23" t="s">
        <v>11</v>
      </c>
      <c r="B108" s="24">
        <v>7</v>
      </c>
      <c r="C108" s="25">
        <v>0</v>
      </c>
      <c r="D108" s="25"/>
      <c r="E108" s="26">
        <f t="shared" ref="E108:E115" si="56">SUM(B108:D108)</f>
        <v>7</v>
      </c>
      <c r="F108" s="24"/>
      <c r="G108" s="25"/>
      <c r="H108" s="25"/>
      <c r="I108" s="26">
        <f t="shared" ref="I108:I115" si="57">SUM(F108:H108)</f>
        <v>0</v>
      </c>
      <c r="J108" s="24"/>
      <c r="K108" s="25">
        <v>0</v>
      </c>
      <c r="L108" s="25">
        <v>0</v>
      </c>
      <c r="M108" s="26">
        <f t="shared" ref="M108:M115" si="58">SUM(J108:L108)</f>
        <v>0</v>
      </c>
      <c r="N108" s="24">
        <v>0</v>
      </c>
      <c r="O108" s="25"/>
      <c r="P108" s="25">
        <v>0</v>
      </c>
      <c r="Q108" s="26">
        <f t="shared" ref="Q108:Q115" si="59">SUM(N108:P108)</f>
        <v>0</v>
      </c>
      <c r="R108" s="49">
        <f>E108+M108+Q108</f>
        <v>7</v>
      </c>
    </row>
    <row r="109" spans="1:18" s="13" customFormat="1">
      <c r="A109" s="23" t="s">
        <v>12</v>
      </c>
      <c r="B109" s="24">
        <v>4</v>
      </c>
      <c r="C109" s="25">
        <v>0</v>
      </c>
      <c r="D109" s="25"/>
      <c r="E109" s="26">
        <f t="shared" si="56"/>
        <v>4</v>
      </c>
      <c r="F109" s="24"/>
      <c r="G109" s="25"/>
      <c r="H109" s="25"/>
      <c r="I109" s="26">
        <f t="shared" si="57"/>
        <v>0</v>
      </c>
      <c r="J109" s="24"/>
      <c r="K109" s="25">
        <v>0</v>
      </c>
      <c r="L109" s="25">
        <v>0</v>
      </c>
      <c r="M109" s="26">
        <f t="shared" si="58"/>
        <v>0</v>
      </c>
      <c r="N109" s="24">
        <v>0</v>
      </c>
      <c r="O109" s="25"/>
      <c r="P109" s="25">
        <v>0</v>
      </c>
      <c r="Q109" s="26">
        <f t="shared" si="59"/>
        <v>0</v>
      </c>
      <c r="R109" s="49">
        <f t="shared" ref="R109:R115" si="60">E109+M109+Q109</f>
        <v>4</v>
      </c>
    </row>
    <row r="110" spans="1:18" s="13" customFormat="1">
      <c r="A110" s="23" t="s">
        <v>13</v>
      </c>
      <c r="B110" s="24">
        <v>5</v>
      </c>
      <c r="C110" s="25">
        <v>0</v>
      </c>
      <c r="D110" s="25"/>
      <c r="E110" s="26">
        <f t="shared" si="56"/>
        <v>5</v>
      </c>
      <c r="F110" s="24"/>
      <c r="G110" s="25"/>
      <c r="H110" s="25"/>
      <c r="I110" s="26">
        <f t="shared" si="57"/>
        <v>0</v>
      </c>
      <c r="J110" s="24"/>
      <c r="K110" s="25">
        <v>0</v>
      </c>
      <c r="L110" s="25">
        <v>0</v>
      </c>
      <c r="M110" s="26">
        <f t="shared" si="58"/>
        <v>0</v>
      </c>
      <c r="N110" s="24">
        <v>0</v>
      </c>
      <c r="O110" s="25"/>
      <c r="P110" s="25">
        <v>1</v>
      </c>
      <c r="Q110" s="26">
        <f t="shared" si="59"/>
        <v>1</v>
      </c>
      <c r="R110" s="49">
        <f t="shared" si="60"/>
        <v>6</v>
      </c>
    </row>
    <row r="111" spans="1:18" s="13" customFormat="1">
      <c r="A111" s="23" t="s">
        <v>14</v>
      </c>
      <c r="B111" s="24">
        <v>9</v>
      </c>
      <c r="C111" s="25">
        <v>0</v>
      </c>
      <c r="D111" s="25"/>
      <c r="E111" s="26">
        <f t="shared" si="56"/>
        <v>9</v>
      </c>
      <c r="F111" s="24"/>
      <c r="G111" s="25"/>
      <c r="H111" s="25"/>
      <c r="I111" s="26">
        <f t="shared" si="57"/>
        <v>0</v>
      </c>
      <c r="J111" s="24"/>
      <c r="K111" s="25">
        <v>0</v>
      </c>
      <c r="L111" s="25">
        <v>0</v>
      </c>
      <c r="M111" s="26">
        <f t="shared" si="58"/>
        <v>0</v>
      </c>
      <c r="N111" s="24">
        <v>0</v>
      </c>
      <c r="O111" s="25"/>
      <c r="P111" s="25">
        <v>1</v>
      </c>
      <c r="Q111" s="26">
        <f t="shared" si="59"/>
        <v>1</v>
      </c>
      <c r="R111" s="49">
        <f t="shared" si="60"/>
        <v>10</v>
      </c>
    </row>
    <row r="112" spans="1:18" s="13" customFormat="1">
      <c r="A112" s="23" t="s">
        <v>15</v>
      </c>
      <c r="B112" s="24">
        <v>8</v>
      </c>
      <c r="C112" s="25">
        <v>2</v>
      </c>
      <c r="D112" s="25"/>
      <c r="E112" s="26">
        <f t="shared" si="56"/>
        <v>10</v>
      </c>
      <c r="F112" s="24"/>
      <c r="G112" s="25"/>
      <c r="H112" s="25"/>
      <c r="I112" s="26">
        <f t="shared" si="57"/>
        <v>0</v>
      </c>
      <c r="J112" s="24"/>
      <c r="K112" s="25">
        <v>0</v>
      </c>
      <c r="L112" s="25">
        <v>0</v>
      </c>
      <c r="M112" s="26">
        <f t="shared" si="58"/>
        <v>0</v>
      </c>
      <c r="N112" s="24">
        <v>0</v>
      </c>
      <c r="O112" s="25"/>
      <c r="P112" s="25">
        <v>1</v>
      </c>
      <c r="Q112" s="26">
        <f t="shared" si="59"/>
        <v>1</v>
      </c>
      <c r="R112" s="49">
        <f t="shared" si="60"/>
        <v>11</v>
      </c>
    </row>
    <row r="113" spans="1:18" s="13" customFormat="1">
      <c r="A113" s="23" t="s">
        <v>16</v>
      </c>
      <c r="B113" s="24">
        <v>11</v>
      </c>
      <c r="C113" s="25">
        <v>1</v>
      </c>
      <c r="D113" s="25"/>
      <c r="E113" s="26">
        <f t="shared" si="56"/>
        <v>12</v>
      </c>
      <c r="F113" s="24"/>
      <c r="G113" s="25"/>
      <c r="H113" s="25"/>
      <c r="I113" s="26">
        <f t="shared" si="57"/>
        <v>0</v>
      </c>
      <c r="J113" s="24"/>
      <c r="K113" s="25">
        <v>1</v>
      </c>
      <c r="L113" s="25">
        <v>0</v>
      </c>
      <c r="M113" s="26">
        <f t="shared" si="58"/>
        <v>1</v>
      </c>
      <c r="N113" s="24">
        <v>0</v>
      </c>
      <c r="O113" s="25"/>
      <c r="P113" s="25">
        <v>1</v>
      </c>
      <c r="Q113" s="26">
        <f t="shared" si="59"/>
        <v>1</v>
      </c>
      <c r="R113" s="49">
        <f t="shared" si="60"/>
        <v>14</v>
      </c>
    </row>
    <row r="114" spans="1:18" s="13" customFormat="1">
      <c r="A114" s="23" t="s">
        <v>17</v>
      </c>
      <c r="B114" s="24">
        <v>4</v>
      </c>
      <c r="C114" s="25">
        <v>1</v>
      </c>
      <c r="D114" s="25"/>
      <c r="E114" s="26">
        <f t="shared" si="56"/>
        <v>5</v>
      </c>
      <c r="F114" s="24"/>
      <c r="G114" s="25"/>
      <c r="H114" s="25"/>
      <c r="I114" s="26">
        <f t="shared" si="57"/>
        <v>0</v>
      </c>
      <c r="J114" s="24"/>
      <c r="K114" s="25">
        <v>0</v>
      </c>
      <c r="L114" s="25">
        <v>0</v>
      </c>
      <c r="M114" s="26">
        <f t="shared" si="58"/>
        <v>0</v>
      </c>
      <c r="N114" s="24">
        <v>0</v>
      </c>
      <c r="O114" s="25"/>
      <c r="P114" s="25">
        <v>0</v>
      </c>
      <c r="Q114" s="26">
        <f t="shared" si="59"/>
        <v>0</v>
      </c>
      <c r="R114" s="49">
        <f t="shared" si="60"/>
        <v>5</v>
      </c>
    </row>
    <row r="115" spans="1:18" s="13" customFormat="1">
      <c r="A115" s="23" t="s">
        <v>18</v>
      </c>
      <c r="B115" s="24">
        <v>4</v>
      </c>
      <c r="C115" s="25">
        <v>0</v>
      </c>
      <c r="D115" s="25"/>
      <c r="E115" s="26">
        <f t="shared" si="56"/>
        <v>4</v>
      </c>
      <c r="F115" s="24"/>
      <c r="G115" s="25"/>
      <c r="H115" s="25"/>
      <c r="I115" s="26">
        <f t="shared" si="57"/>
        <v>0</v>
      </c>
      <c r="J115" s="24"/>
      <c r="K115" s="25">
        <v>0</v>
      </c>
      <c r="L115" s="25">
        <v>0</v>
      </c>
      <c r="M115" s="26">
        <f t="shared" si="58"/>
        <v>0</v>
      </c>
      <c r="N115" s="24">
        <v>0</v>
      </c>
      <c r="O115" s="25"/>
      <c r="P115" s="25">
        <v>0</v>
      </c>
      <c r="Q115" s="26">
        <f t="shared" si="59"/>
        <v>0</v>
      </c>
      <c r="R115" s="49">
        <f t="shared" si="60"/>
        <v>4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 t="shared" ref="B117:R117" si="61">SUM(B108:B111)</f>
        <v>25</v>
      </c>
      <c r="C117" s="25">
        <f t="shared" si="61"/>
        <v>0</v>
      </c>
      <c r="D117" s="25">
        <f t="shared" si="61"/>
        <v>0</v>
      </c>
      <c r="E117" s="26">
        <f t="shared" si="61"/>
        <v>25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 t="shared" si="61"/>
        <v>0</v>
      </c>
      <c r="L117" s="25">
        <f t="shared" si="61"/>
        <v>0</v>
      </c>
      <c r="M117" s="26">
        <f t="shared" si="61"/>
        <v>0</v>
      </c>
      <c r="N117" s="24">
        <f t="shared" si="61"/>
        <v>0</v>
      </c>
      <c r="O117" s="25">
        <f t="shared" si="61"/>
        <v>0</v>
      </c>
      <c r="P117" s="25">
        <f t="shared" si="61"/>
        <v>2</v>
      </c>
      <c r="Q117" s="26">
        <f t="shared" si="61"/>
        <v>2</v>
      </c>
      <c r="R117" s="13">
        <f t="shared" si="61"/>
        <v>27</v>
      </c>
    </row>
    <row r="118" spans="1:18" s="13" customFormat="1" ht="14" hidden="1" thickBot="1">
      <c r="A118" s="23" t="s">
        <v>20</v>
      </c>
      <c r="B118" s="24">
        <f t="shared" ref="B118:Q118" si="62">SUM(B109:B112)</f>
        <v>26</v>
      </c>
      <c r="C118" s="25">
        <f t="shared" si="62"/>
        <v>2</v>
      </c>
      <c r="D118" s="25">
        <f t="shared" si="62"/>
        <v>0</v>
      </c>
      <c r="E118" s="26">
        <f t="shared" si="62"/>
        <v>28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0</v>
      </c>
      <c r="L118" s="25">
        <f t="shared" si="62"/>
        <v>0</v>
      </c>
      <c r="M118" s="26">
        <f t="shared" si="62"/>
        <v>0</v>
      </c>
      <c r="N118" s="24">
        <f t="shared" si="62"/>
        <v>0</v>
      </c>
      <c r="O118" s="25">
        <f t="shared" si="62"/>
        <v>0</v>
      </c>
      <c r="P118" s="25">
        <f t="shared" si="62"/>
        <v>3</v>
      </c>
      <c r="Q118" s="26">
        <f t="shared" si="62"/>
        <v>3</v>
      </c>
      <c r="R118" s="13">
        <f>SUM(R109:R112)</f>
        <v>31</v>
      </c>
    </row>
    <row r="119" spans="1:18" s="13" customFormat="1" ht="14" hidden="1" thickBot="1">
      <c r="A119" s="23" t="s">
        <v>21</v>
      </c>
      <c r="B119" s="24">
        <f t="shared" ref="B119:Q119" si="63">SUM(B110:B113)</f>
        <v>33</v>
      </c>
      <c r="C119" s="25">
        <f t="shared" si="63"/>
        <v>3</v>
      </c>
      <c r="D119" s="25">
        <f t="shared" si="63"/>
        <v>0</v>
      </c>
      <c r="E119" s="26">
        <f t="shared" si="63"/>
        <v>36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1</v>
      </c>
      <c r="L119" s="25">
        <f t="shared" si="63"/>
        <v>0</v>
      </c>
      <c r="M119" s="26">
        <f t="shared" si="63"/>
        <v>1</v>
      </c>
      <c r="N119" s="24">
        <f t="shared" si="63"/>
        <v>0</v>
      </c>
      <c r="O119" s="25">
        <f t="shared" si="63"/>
        <v>0</v>
      </c>
      <c r="P119" s="25">
        <f t="shared" si="63"/>
        <v>4</v>
      </c>
      <c r="Q119" s="26">
        <f t="shared" si="63"/>
        <v>4</v>
      </c>
      <c r="R119" s="13">
        <f>SUM(R110:R113)</f>
        <v>41</v>
      </c>
    </row>
    <row r="120" spans="1:18" s="13" customFormat="1" ht="14" hidden="1" thickBot="1">
      <c r="A120" s="23" t="s">
        <v>22</v>
      </c>
      <c r="B120" s="24">
        <f t="shared" ref="B120:Q120" si="64">SUM(B111:B114)</f>
        <v>32</v>
      </c>
      <c r="C120" s="25">
        <f t="shared" si="64"/>
        <v>4</v>
      </c>
      <c r="D120" s="25">
        <f t="shared" si="64"/>
        <v>0</v>
      </c>
      <c r="E120" s="26">
        <f t="shared" si="64"/>
        <v>36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1</v>
      </c>
      <c r="L120" s="25">
        <f t="shared" si="64"/>
        <v>0</v>
      </c>
      <c r="M120" s="26">
        <f t="shared" si="64"/>
        <v>1</v>
      </c>
      <c r="N120" s="24">
        <f t="shared" si="64"/>
        <v>0</v>
      </c>
      <c r="O120" s="25">
        <f t="shared" si="64"/>
        <v>0</v>
      </c>
      <c r="P120" s="25">
        <f t="shared" si="64"/>
        <v>3</v>
      </c>
      <c r="Q120" s="26">
        <f t="shared" si="64"/>
        <v>3</v>
      </c>
      <c r="R120" s="13">
        <f>SUM(R111:R114)</f>
        <v>40</v>
      </c>
    </row>
    <row r="121" spans="1:18" s="13" customFormat="1" ht="14" hidden="1" thickBot="1">
      <c r="A121" s="27" t="s">
        <v>23</v>
      </c>
      <c r="B121" s="28">
        <f t="shared" ref="B121:Q121" si="65">SUM(B112:B115)</f>
        <v>27</v>
      </c>
      <c r="C121" s="29">
        <f t="shared" si="65"/>
        <v>4</v>
      </c>
      <c r="D121" s="29">
        <f t="shared" si="65"/>
        <v>0</v>
      </c>
      <c r="E121" s="30">
        <f t="shared" si="65"/>
        <v>31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1</v>
      </c>
      <c r="L121" s="29">
        <f t="shared" si="65"/>
        <v>0</v>
      </c>
      <c r="M121" s="30">
        <f t="shared" si="65"/>
        <v>1</v>
      </c>
      <c r="N121" s="28">
        <f t="shared" si="65"/>
        <v>0</v>
      </c>
      <c r="O121" s="29">
        <f t="shared" si="65"/>
        <v>0</v>
      </c>
      <c r="P121" s="29">
        <f t="shared" si="65"/>
        <v>2</v>
      </c>
      <c r="Q121" s="30">
        <f t="shared" si="65"/>
        <v>2</v>
      </c>
      <c r="R121" s="13">
        <f>SUM(R112:R115)</f>
        <v>34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52</v>
      </c>
      <c r="C123" s="36">
        <f t="shared" si="66"/>
        <v>4</v>
      </c>
      <c r="D123" s="36">
        <f t="shared" si="66"/>
        <v>0</v>
      </c>
      <c r="E123" s="37">
        <f t="shared" si="66"/>
        <v>56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1</v>
      </c>
      <c r="L123" s="36">
        <f t="shared" si="66"/>
        <v>0</v>
      </c>
      <c r="M123" s="37">
        <f t="shared" si="66"/>
        <v>1</v>
      </c>
      <c r="N123" s="35">
        <f t="shared" si="66"/>
        <v>0</v>
      </c>
      <c r="O123" s="36">
        <f t="shared" si="66"/>
        <v>0</v>
      </c>
      <c r="P123" s="36">
        <f t="shared" si="66"/>
        <v>4</v>
      </c>
      <c r="Q123" s="37">
        <f t="shared" si="66"/>
        <v>4</v>
      </c>
      <c r="R123" s="50">
        <f t="shared" si="66"/>
        <v>61</v>
      </c>
    </row>
    <row r="124" spans="1:18">
      <c r="A124" s="23" t="s">
        <v>25</v>
      </c>
      <c r="B124" s="35">
        <f t="shared" ref="B124:R124" si="67">MAX(B117:B121)</f>
        <v>33</v>
      </c>
      <c r="C124" s="36">
        <f t="shared" si="67"/>
        <v>4</v>
      </c>
      <c r="D124" s="36">
        <f t="shared" si="67"/>
        <v>0</v>
      </c>
      <c r="E124" s="37">
        <f t="shared" si="67"/>
        <v>36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1</v>
      </c>
      <c r="L124" s="36">
        <f t="shared" si="67"/>
        <v>0</v>
      </c>
      <c r="M124" s="37">
        <f t="shared" si="67"/>
        <v>1</v>
      </c>
      <c r="N124" s="35">
        <f t="shared" si="67"/>
        <v>0</v>
      </c>
      <c r="O124" s="36">
        <f t="shared" si="67"/>
        <v>0</v>
      </c>
      <c r="P124" s="36">
        <f t="shared" si="67"/>
        <v>4</v>
      </c>
      <c r="Q124" s="37">
        <f t="shared" si="67"/>
        <v>4</v>
      </c>
      <c r="R124" s="50">
        <f t="shared" si="67"/>
        <v>41</v>
      </c>
    </row>
    <row r="125" spans="1:18">
      <c r="A125" s="23" t="s">
        <v>26</v>
      </c>
      <c r="B125" s="35">
        <f t="shared" ref="B125:R125" si="68">SUM(B108:B115)/2</f>
        <v>26</v>
      </c>
      <c r="C125" s="36">
        <f t="shared" si="68"/>
        <v>2</v>
      </c>
      <c r="D125" s="36">
        <f t="shared" si="68"/>
        <v>0</v>
      </c>
      <c r="E125" s="37">
        <f t="shared" si="68"/>
        <v>28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0.5</v>
      </c>
      <c r="L125" s="36">
        <f t="shared" si="68"/>
        <v>0</v>
      </c>
      <c r="M125" s="37">
        <f t="shared" si="68"/>
        <v>0.5</v>
      </c>
      <c r="N125" s="35">
        <f t="shared" si="68"/>
        <v>0</v>
      </c>
      <c r="O125" s="36">
        <f t="shared" si="68"/>
        <v>0</v>
      </c>
      <c r="P125" s="36">
        <f t="shared" si="68"/>
        <v>2</v>
      </c>
      <c r="Q125" s="37">
        <f t="shared" si="68"/>
        <v>2</v>
      </c>
      <c r="R125" s="50">
        <f t="shared" si="68"/>
        <v>30.5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12 October 2001</v>
      </c>
      <c r="D128" s="2"/>
      <c r="L128" s="1" t="str">
        <f>cycle!B8</f>
        <v>Overcast with periods of rain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82</v>
      </c>
    </row>
    <row r="130" spans="1:18" s="13" customFormat="1" ht="14" thickBot="1">
      <c r="A130" s="8"/>
      <c r="B130" s="9"/>
      <c r="C130" s="10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Tinakori</v>
      </c>
      <c r="L130" s="11"/>
      <c r="M130" s="12"/>
      <c r="N130" s="9"/>
      <c r="O130" s="10" t="str">
        <f>O105</f>
        <v>Thorndon Quay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23" t="s">
        <v>11</v>
      </c>
      <c r="B133" s="24">
        <v>6</v>
      </c>
      <c r="C133" s="25">
        <v>1</v>
      </c>
      <c r="D133" s="25"/>
      <c r="E133" s="26">
        <f t="shared" ref="E133:E140" si="69">SUM(B133:D133)</f>
        <v>7</v>
      </c>
      <c r="F133" s="24"/>
      <c r="G133" s="25"/>
      <c r="H133" s="25"/>
      <c r="I133" s="26">
        <f t="shared" ref="I133:I140" si="70">SUM(F133:H133)</f>
        <v>0</v>
      </c>
      <c r="J133" s="24"/>
      <c r="K133" s="25">
        <v>0</v>
      </c>
      <c r="L133" s="25">
        <v>0</v>
      </c>
      <c r="M133" s="26">
        <f t="shared" ref="M133:M140" si="71">SUM(J133:L133)</f>
        <v>0</v>
      </c>
      <c r="N133" s="24">
        <v>0</v>
      </c>
      <c r="O133" s="25"/>
      <c r="P133" s="25">
        <v>0</v>
      </c>
      <c r="Q133" s="26">
        <f t="shared" ref="Q133:Q140" si="72">SUM(N133:P133)</f>
        <v>0</v>
      </c>
      <c r="R133" s="49">
        <f>E133+M133+Q133</f>
        <v>7</v>
      </c>
    </row>
    <row r="134" spans="1:18" s="13" customFormat="1">
      <c r="A134" s="23" t="s">
        <v>12</v>
      </c>
      <c r="B134" s="24">
        <v>9</v>
      </c>
      <c r="C134" s="25">
        <v>0</v>
      </c>
      <c r="D134" s="25"/>
      <c r="E134" s="26">
        <f t="shared" si="69"/>
        <v>9</v>
      </c>
      <c r="F134" s="24"/>
      <c r="G134" s="25"/>
      <c r="H134" s="25"/>
      <c r="I134" s="26">
        <f t="shared" si="70"/>
        <v>0</v>
      </c>
      <c r="J134" s="24"/>
      <c r="K134" s="25">
        <v>1</v>
      </c>
      <c r="L134" s="25">
        <v>0</v>
      </c>
      <c r="M134" s="26">
        <f t="shared" si="71"/>
        <v>1</v>
      </c>
      <c r="N134" s="24">
        <v>0</v>
      </c>
      <c r="O134" s="25"/>
      <c r="P134" s="25">
        <v>0</v>
      </c>
      <c r="Q134" s="26">
        <f t="shared" si="72"/>
        <v>0</v>
      </c>
      <c r="R134" s="49">
        <f t="shared" ref="R134:R140" si="73">E134+M134+Q134</f>
        <v>10</v>
      </c>
    </row>
    <row r="135" spans="1:18" s="13" customFormat="1">
      <c r="A135" s="23" t="s">
        <v>13</v>
      </c>
      <c r="B135" s="24">
        <v>14</v>
      </c>
      <c r="C135" s="25">
        <v>1</v>
      </c>
      <c r="D135" s="25"/>
      <c r="E135" s="26">
        <f t="shared" si="69"/>
        <v>15</v>
      </c>
      <c r="F135" s="24"/>
      <c r="G135" s="25"/>
      <c r="H135" s="25"/>
      <c r="I135" s="26">
        <f t="shared" si="70"/>
        <v>0</v>
      </c>
      <c r="J135" s="24"/>
      <c r="K135" s="25">
        <v>0</v>
      </c>
      <c r="L135" s="25">
        <v>0</v>
      </c>
      <c r="M135" s="26">
        <f t="shared" si="71"/>
        <v>0</v>
      </c>
      <c r="N135" s="24">
        <v>0</v>
      </c>
      <c r="O135" s="25"/>
      <c r="P135" s="25">
        <v>0</v>
      </c>
      <c r="Q135" s="26">
        <f t="shared" si="72"/>
        <v>0</v>
      </c>
      <c r="R135" s="49">
        <f t="shared" si="73"/>
        <v>15</v>
      </c>
    </row>
    <row r="136" spans="1:18" s="13" customFormat="1">
      <c r="A136" s="23" t="s">
        <v>14</v>
      </c>
      <c r="B136" s="24">
        <v>16</v>
      </c>
      <c r="C136" s="25">
        <v>1</v>
      </c>
      <c r="D136" s="25"/>
      <c r="E136" s="26">
        <f t="shared" si="69"/>
        <v>17</v>
      </c>
      <c r="F136" s="24"/>
      <c r="G136" s="25"/>
      <c r="H136" s="25"/>
      <c r="I136" s="26">
        <f t="shared" si="70"/>
        <v>0</v>
      </c>
      <c r="J136" s="24"/>
      <c r="K136" s="25">
        <v>0</v>
      </c>
      <c r="L136" s="25">
        <v>0</v>
      </c>
      <c r="M136" s="26">
        <f t="shared" si="71"/>
        <v>0</v>
      </c>
      <c r="N136" s="24">
        <v>0</v>
      </c>
      <c r="O136" s="25"/>
      <c r="P136" s="25">
        <v>1</v>
      </c>
      <c r="Q136" s="26">
        <f t="shared" si="72"/>
        <v>1</v>
      </c>
      <c r="R136" s="49">
        <f t="shared" si="73"/>
        <v>18</v>
      </c>
    </row>
    <row r="137" spans="1:18" s="13" customFormat="1">
      <c r="A137" s="23" t="s">
        <v>15</v>
      </c>
      <c r="B137" s="24">
        <v>27</v>
      </c>
      <c r="C137" s="25">
        <v>0</v>
      </c>
      <c r="D137" s="25"/>
      <c r="E137" s="26">
        <f t="shared" si="69"/>
        <v>27</v>
      </c>
      <c r="F137" s="24"/>
      <c r="G137" s="25"/>
      <c r="H137" s="25"/>
      <c r="I137" s="26">
        <f t="shared" si="70"/>
        <v>0</v>
      </c>
      <c r="J137" s="24"/>
      <c r="K137" s="25">
        <v>1</v>
      </c>
      <c r="L137" s="25">
        <v>0</v>
      </c>
      <c r="M137" s="26">
        <f t="shared" si="71"/>
        <v>1</v>
      </c>
      <c r="N137" s="24">
        <v>0</v>
      </c>
      <c r="O137" s="25"/>
      <c r="P137" s="25">
        <v>1</v>
      </c>
      <c r="Q137" s="26">
        <f t="shared" si="72"/>
        <v>1</v>
      </c>
      <c r="R137" s="49">
        <f t="shared" si="73"/>
        <v>29</v>
      </c>
    </row>
    <row r="138" spans="1:18" s="13" customFormat="1">
      <c r="A138" s="23" t="s">
        <v>16</v>
      </c>
      <c r="B138" s="24">
        <v>18</v>
      </c>
      <c r="C138" s="25">
        <v>1</v>
      </c>
      <c r="D138" s="25"/>
      <c r="E138" s="26">
        <f t="shared" si="69"/>
        <v>19</v>
      </c>
      <c r="F138" s="24"/>
      <c r="G138" s="25"/>
      <c r="H138" s="25"/>
      <c r="I138" s="26">
        <f t="shared" si="70"/>
        <v>0</v>
      </c>
      <c r="J138" s="24"/>
      <c r="K138" s="25">
        <v>0</v>
      </c>
      <c r="L138" s="25">
        <v>0</v>
      </c>
      <c r="M138" s="26">
        <f t="shared" si="71"/>
        <v>0</v>
      </c>
      <c r="N138" s="24">
        <v>0</v>
      </c>
      <c r="O138" s="25"/>
      <c r="P138" s="25">
        <v>1</v>
      </c>
      <c r="Q138" s="26">
        <f t="shared" si="72"/>
        <v>1</v>
      </c>
      <c r="R138" s="49">
        <f t="shared" si="73"/>
        <v>20</v>
      </c>
    </row>
    <row r="139" spans="1:18" s="13" customFormat="1">
      <c r="A139" s="23" t="s">
        <v>17</v>
      </c>
      <c r="B139" s="24">
        <v>12</v>
      </c>
      <c r="C139" s="25">
        <v>0</v>
      </c>
      <c r="D139" s="25"/>
      <c r="E139" s="26">
        <f t="shared" si="69"/>
        <v>12</v>
      </c>
      <c r="F139" s="24"/>
      <c r="G139" s="25"/>
      <c r="H139" s="25"/>
      <c r="I139" s="26">
        <f t="shared" si="70"/>
        <v>0</v>
      </c>
      <c r="J139" s="24"/>
      <c r="K139" s="25">
        <v>0</v>
      </c>
      <c r="L139" s="25">
        <v>1</v>
      </c>
      <c r="M139" s="26">
        <f t="shared" si="71"/>
        <v>1</v>
      </c>
      <c r="N139" s="24">
        <v>0</v>
      </c>
      <c r="O139" s="25"/>
      <c r="P139" s="25">
        <v>1</v>
      </c>
      <c r="Q139" s="26">
        <f t="shared" si="72"/>
        <v>1</v>
      </c>
      <c r="R139" s="49">
        <f t="shared" si="73"/>
        <v>14</v>
      </c>
    </row>
    <row r="140" spans="1:18" s="13" customFormat="1">
      <c r="A140" s="23" t="s">
        <v>18</v>
      </c>
      <c r="B140" s="24">
        <v>4</v>
      </c>
      <c r="C140" s="25">
        <v>2</v>
      </c>
      <c r="D140" s="25"/>
      <c r="E140" s="26">
        <f t="shared" si="69"/>
        <v>6</v>
      </c>
      <c r="F140" s="24"/>
      <c r="G140" s="25"/>
      <c r="H140" s="25"/>
      <c r="I140" s="26">
        <f t="shared" si="70"/>
        <v>0</v>
      </c>
      <c r="J140" s="24"/>
      <c r="K140" s="25">
        <v>0</v>
      </c>
      <c r="L140" s="25">
        <v>0</v>
      </c>
      <c r="M140" s="26">
        <f t="shared" si="71"/>
        <v>0</v>
      </c>
      <c r="N140" s="24">
        <v>0</v>
      </c>
      <c r="O140" s="25"/>
      <c r="P140" s="25">
        <v>0</v>
      </c>
      <c r="Q140" s="26">
        <f t="shared" si="72"/>
        <v>0</v>
      </c>
      <c r="R140" s="49">
        <f t="shared" si="73"/>
        <v>6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R142" si="74">SUM(B133:B136)</f>
        <v>45</v>
      </c>
      <c r="C142" s="25">
        <f t="shared" si="74"/>
        <v>3</v>
      </c>
      <c r="D142" s="25">
        <f t="shared" si="74"/>
        <v>0</v>
      </c>
      <c r="E142" s="26">
        <f t="shared" si="74"/>
        <v>48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1</v>
      </c>
      <c r="L142" s="25">
        <f t="shared" si="74"/>
        <v>0</v>
      </c>
      <c r="M142" s="26">
        <f t="shared" si="74"/>
        <v>1</v>
      </c>
      <c r="N142" s="24">
        <f t="shared" si="74"/>
        <v>0</v>
      </c>
      <c r="O142" s="25">
        <f t="shared" si="74"/>
        <v>0</v>
      </c>
      <c r="P142" s="25">
        <f t="shared" si="74"/>
        <v>1</v>
      </c>
      <c r="Q142" s="26">
        <f t="shared" si="74"/>
        <v>1</v>
      </c>
      <c r="R142" s="13">
        <f t="shared" si="74"/>
        <v>50</v>
      </c>
    </row>
    <row r="143" spans="1:18" s="13" customFormat="1" ht="14" hidden="1" thickBot="1">
      <c r="A143" s="23" t="s">
        <v>20</v>
      </c>
      <c r="B143" s="24">
        <f t="shared" ref="B143:Q143" si="75">SUM(B134:B137)</f>
        <v>66</v>
      </c>
      <c r="C143" s="25">
        <f t="shared" si="75"/>
        <v>2</v>
      </c>
      <c r="D143" s="25">
        <f t="shared" si="75"/>
        <v>0</v>
      </c>
      <c r="E143" s="26">
        <f t="shared" si="75"/>
        <v>68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2</v>
      </c>
      <c r="L143" s="25">
        <f t="shared" si="75"/>
        <v>0</v>
      </c>
      <c r="M143" s="26">
        <f t="shared" si="75"/>
        <v>2</v>
      </c>
      <c r="N143" s="24">
        <f t="shared" si="75"/>
        <v>0</v>
      </c>
      <c r="O143" s="25">
        <f t="shared" si="75"/>
        <v>0</v>
      </c>
      <c r="P143" s="25">
        <f t="shared" si="75"/>
        <v>2</v>
      </c>
      <c r="Q143" s="26">
        <f t="shared" si="75"/>
        <v>2</v>
      </c>
      <c r="R143" s="13">
        <f>SUM(R134:R137)</f>
        <v>72</v>
      </c>
    </row>
    <row r="144" spans="1:18" s="13" customFormat="1" ht="14" hidden="1" thickBot="1">
      <c r="A144" s="23" t="s">
        <v>21</v>
      </c>
      <c r="B144" s="24">
        <f t="shared" ref="B144:Q144" si="76">SUM(B135:B138)</f>
        <v>75</v>
      </c>
      <c r="C144" s="25">
        <f t="shared" si="76"/>
        <v>3</v>
      </c>
      <c r="D144" s="25">
        <f t="shared" si="76"/>
        <v>0</v>
      </c>
      <c r="E144" s="26">
        <f t="shared" si="76"/>
        <v>78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1</v>
      </c>
      <c r="L144" s="25">
        <f t="shared" si="76"/>
        <v>0</v>
      </c>
      <c r="M144" s="26">
        <f t="shared" si="76"/>
        <v>1</v>
      </c>
      <c r="N144" s="24">
        <f t="shared" si="76"/>
        <v>0</v>
      </c>
      <c r="O144" s="25">
        <f t="shared" si="76"/>
        <v>0</v>
      </c>
      <c r="P144" s="25">
        <f t="shared" si="76"/>
        <v>3</v>
      </c>
      <c r="Q144" s="26">
        <f t="shared" si="76"/>
        <v>3</v>
      </c>
      <c r="R144" s="13">
        <f>SUM(R135:R138)</f>
        <v>82</v>
      </c>
    </row>
    <row r="145" spans="1:18" s="13" customFormat="1" ht="14" hidden="1" thickBot="1">
      <c r="A145" s="23" t="s">
        <v>22</v>
      </c>
      <c r="B145" s="24">
        <f t="shared" ref="B145:Q145" si="77">SUM(B136:B139)</f>
        <v>73</v>
      </c>
      <c r="C145" s="25">
        <f t="shared" si="77"/>
        <v>2</v>
      </c>
      <c r="D145" s="25">
        <f t="shared" si="77"/>
        <v>0</v>
      </c>
      <c r="E145" s="26">
        <f t="shared" si="77"/>
        <v>75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1</v>
      </c>
      <c r="L145" s="25">
        <f t="shared" si="77"/>
        <v>1</v>
      </c>
      <c r="M145" s="26">
        <f t="shared" si="77"/>
        <v>2</v>
      </c>
      <c r="N145" s="24">
        <f t="shared" si="77"/>
        <v>0</v>
      </c>
      <c r="O145" s="25">
        <f t="shared" si="77"/>
        <v>0</v>
      </c>
      <c r="P145" s="25">
        <f t="shared" si="77"/>
        <v>4</v>
      </c>
      <c r="Q145" s="26">
        <f t="shared" si="77"/>
        <v>4</v>
      </c>
      <c r="R145" s="13">
        <f>SUM(R136:R139)</f>
        <v>81</v>
      </c>
    </row>
    <row r="146" spans="1:18" s="13" customFormat="1" ht="14" hidden="1" thickBot="1">
      <c r="A146" s="27" t="s">
        <v>23</v>
      </c>
      <c r="B146" s="28">
        <f t="shared" ref="B146:Q146" si="78">SUM(B137:B140)</f>
        <v>61</v>
      </c>
      <c r="C146" s="29">
        <f t="shared" si="78"/>
        <v>3</v>
      </c>
      <c r="D146" s="29">
        <f t="shared" si="78"/>
        <v>0</v>
      </c>
      <c r="E146" s="30">
        <f t="shared" si="78"/>
        <v>64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1</v>
      </c>
      <c r="L146" s="29">
        <f t="shared" si="78"/>
        <v>1</v>
      </c>
      <c r="M146" s="30">
        <f t="shared" si="78"/>
        <v>2</v>
      </c>
      <c r="N146" s="28">
        <f t="shared" si="78"/>
        <v>0</v>
      </c>
      <c r="O146" s="29">
        <f t="shared" si="78"/>
        <v>0</v>
      </c>
      <c r="P146" s="29">
        <f t="shared" si="78"/>
        <v>3</v>
      </c>
      <c r="Q146" s="30">
        <f t="shared" si="78"/>
        <v>3</v>
      </c>
      <c r="R146" s="13">
        <f>SUM(R137:R140)</f>
        <v>69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106</v>
      </c>
      <c r="C148" s="36">
        <f t="shared" si="79"/>
        <v>6</v>
      </c>
      <c r="D148" s="36">
        <f t="shared" si="79"/>
        <v>0</v>
      </c>
      <c r="E148" s="37">
        <f t="shared" si="79"/>
        <v>112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2</v>
      </c>
      <c r="L148" s="36">
        <f t="shared" si="79"/>
        <v>1</v>
      </c>
      <c r="M148" s="37">
        <f t="shared" si="79"/>
        <v>3</v>
      </c>
      <c r="N148" s="35">
        <f t="shared" si="79"/>
        <v>0</v>
      </c>
      <c r="O148" s="36">
        <f t="shared" si="79"/>
        <v>0</v>
      </c>
      <c r="P148" s="36">
        <f t="shared" si="79"/>
        <v>4</v>
      </c>
      <c r="Q148" s="37">
        <f t="shared" si="79"/>
        <v>4</v>
      </c>
      <c r="R148" s="50">
        <f t="shared" si="79"/>
        <v>119</v>
      </c>
    </row>
    <row r="149" spans="1:18">
      <c r="A149" s="23" t="s">
        <v>25</v>
      </c>
      <c r="B149" s="35">
        <f t="shared" ref="B149:R149" si="80">MAX(B142:B146)</f>
        <v>75</v>
      </c>
      <c r="C149" s="36">
        <f t="shared" si="80"/>
        <v>3</v>
      </c>
      <c r="D149" s="36">
        <f t="shared" si="80"/>
        <v>0</v>
      </c>
      <c r="E149" s="37">
        <f t="shared" si="80"/>
        <v>78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2</v>
      </c>
      <c r="L149" s="36">
        <f t="shared" si="80"/>
        <v>1</v>
      </c>
      <c r="M149" s="37">
        <f t="shared" si="80"/>
        <v>2</v>
      </c>
      <c r="N149" s="35">
        <f t="shared" si="80"/>
        <v>0</v>
      </c>
      <c r="O149" s="36">
        <f t="shared" si="80"/>
        <v>0</v>
      </c>
      <c r="P149" s="36">
        <f t="shared" si="80"/>
        <v>4</v>
      </c>
      <c r="Q149" s="37">
        <f t="shared" si="80"/>
        <v>4</v>
      </c>
      <c r="R149" s="50">
        <f t="shared" si="80"/>
        <v>82</v>
      </c>
    </row>
    <row r="150" spans="1:18">
      <c r="A150" s="23" t="s">
        <v>26</v>
      </c>
      <c r="B150" s="35">
        <f t="shared" ref="B150:R150" si="81">SUM(B133:B140)/2</f>
        <v>53</v>
      </c>
      <c r="C150" s="36">
        <f t="shared" si="81"/>
        <v>3</v>
      </c>
      <c r="D150" s="36">
        <f t="shared" si="81"/>
        <v>0</v>
      </c>
      <c r="E150" s="37">
        <f t="shared" si="81"/>
        <v>56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1</v>
      </c>
      <c r="L150" s="36">
        <f t="shared" si="81"/>
        <v>0.5</v>
      </c>
      <c r="M150" s="37">
        <f t="shared" si="81"/>
        <v>1.5</v>
      </c>
      <c r="N150" s="35">
        <f t="shared" si="81"/>
        <v>0</v>
      </c>
      <c r="O150" s="36">
        <f t="shared" si="81"/>
        <v>0</v>
      </c>
      <c r="P150" s="36">
        <f t="shared" si="81"/>
        <v>2</v>
      </c>
      <c r="Q150" s="37">
        <f t="shared" si="81"/>
        <v>2</v>
      </c>
      <c r="R150" s="50">
        <f t="shared" si="81"/>
        <v>59.5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rintOptions horizontalCentered="1"/>
  <pageMargins left="0.39370078740157483" right="0" top="0.19685039370078741" bottom="0" header="0" footer="0"/>
  <pageSetup paperSize="9" scale="89" orientation="portrait" horizontalDpi="4294967292" r:id="rId1"/>
  <headerFooter alignWithMargins="0"/>
  <rowBreaks count="1" manualBreakCount="1">
    <brk id="7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S151"/>
  <sheetViews>
    <sheetView view="pageBreakPreview" topLeftCell="J1" zoomScaleNormal="75" workbookViewId="0">
      <selection activeCell="A23" sqref="A23:IV23"/>
    </sheetView>
  </sheetViews>
  <sheetFormatPr baseColWidth="10" defaultColWidth="8.83203125" defaultRowHeight="13"/>
  <cols>
    <col min="1" max="1" width="13.5" customWidth="1"/>
    <col min="2" max="18" width="5.6640625" customWidth="1"/>
  </cols>
  <sheetData>
    <row r="1" spans="1:19">
      <c r="A1" s="1" t="s">
        <v>0</v>
      </c>
      <c r="B1" s="1"/>
      <c r="C1" s="2"/>
      <c r="D1" s="2"/>
      <c r="F1" s="1" t="s">
        <v>1</v>
      </c>
      <c r="I1" s="3" t="s">
        <v>45</v>
      </c>
    </row>
    <row r="2" spans="1:19">
      <c r="A2" s="1"/>
      <c r="B2" s="1"/>
      <c r="C2" s="2"/>
      <c r="D2" s="2"/>
      <c r="F2" s="1"/>
      <c r="I2" s="3"/>
    </row>
    <row r="3" spans="1:19" ht="14" thickBot="1">
      <c r="A3" s="1"/>
      <c r="B3" s="1" t="str">
        <f>cycle!A3</f>
        <v>Average Mon-Fri October 2001</v>
      </c>
      <c r="D3" s="2"/>
    </row>
    <row r="4" spans="1:19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6"/>
      <c r="R4" s="7"/>
      <c r="S4" s="46" t="s">
        <v>82</v>
      </c>
    </row>
    <row r="5" spans="1:19" s="13" customFormat="1" ht="14" thickBot="1">
      <c r="A5" s="8"/>
      <c r="B5" s="9"/>
      <c r="C5" s="10" t="s">
        <v>46</v>
      </c>
      <c r="D5" s="11"/>
      <c r="E5" s="12"/>
      <c r="F5" s="9"/>
      <c r="G5" s="10" t="s">
        <v>47</v>
      </c>
      <c r="H5" s="11"/>
      <c r="I5" s="12"/>
      <c r="J5" s="9"/>
      <c r="K5" s="10" t="s">
        <v>48</v>
      </c>
      <c r="L5" s="11"/>
      <c r="M5" s="12"/>
      <c r="N5" s="9"/>
      <c r="O5" s="10" t="s">
        <v>49</v>
      </c>
      <c r="P5" s="10"/>
      <c r="Q5" s="11"/>
      <c r="R5" s="12"/>
      <c r="S5" s="47"/>
    </row>
    <row r="6" spans="1:19" s="18" customFormat="1" ht="11">
      <c r="A6" s="14"/>
      <c r="B6" s="15" t="s">
        <v>50</v>
      </c>
      <c r="C6" s="16" t="s">
        <v>51</v>
      </c>
      <c r="D6" s="16" t="s">
        <v>52</v>
      </c>
      <c r="E6" s="17" t="s">
        <v>10</v>
      </c>
      <c r="F6" s="15" t="s">
        <v>50</v>
      </c>
      <c r="G6" s="16" t="s">
        <v>50</v>
      </c>
      <c r="H6" s="16" t="s">
        <v>52</v>
      </c>
      <c r="I6" s="17" t="s">
        <v>10</v>
      </c>
      <c r="J6" s="15" t="s">
        <v>50</v>
      </c>
      <c r="K6" s="16" t="s">
        <v>50</v>
      </c>
      <c r="L6" s="16" t="s">
        <v>51</v>
      </c>
      <c r="M6" s="17" t="s">
        <v>10</v>
      </c>
      <c r="N6" s="15" t="s">
        <v>50</v>
      </c>
      <c r="O6" s="16" t="s">
        <v>51</v>
      </c>
      <c r="P6" s="16" t="s">
        <v>52</v>
      </c>
      <c r="Q6" s="16" t="s">
        <v>52</v>
      </c>
      <c r="R6" s="17" t="s">
        <v>10</v>
      </c>
      <c r="S6" s="48"/>
    </row>
    <row r="7" spans="1:19" s="13" customFormat="1">
      <c r="A7" s="8"/>
      <c r="B7" s="19" t="s">
        <v>54</v>
      </c>
      <c r="C7" s="20" t="s">
        <v>55</v>
      </c>
      <c r="D7" s="20" t="s">
        <v>56</v>
      </c>
      <c r="E7" s="21"/>
      <c r="F7" s="19" t="s">
        <v>53</v>
      </c>
      <c r="G7" s="20" t="s">
        <v>54</v>
      </c>
      <c r="H7" s="20" t="s">
        <v>55</v>
      </c>
      <c r="I7" s="21"/>
      <c r="J7" s="19" t="s">
        <v>56</v>
      </c>
      <c r="K7" s="20" t="s">
        <v>53</v>
      </c>
      <c r="L7" s="20" t="s">
        <v>54</v>
      </c>
      <c r="M7" s="21"/>
      <c r="N7" s="19" t="s">
        <v>55</v>
      </c>
      <c r="O7" s="20" t="s">
        <v>56</v>
      </c>
      <c r="P7" s="20" t="s">
        <v>53</v>
      </c>
      <c r="Q7" s="20" t="s">
        <v>54</v>
      </c>
      <c r="R7" s="22"/>
      <c r="S7" s="49"/>
    </row>
    <row r="8" spans="1:19" s="13" customFormat="1">
      <c r="A8" s="23" t="s">
        <v>11</v>
      </c>
      <c r="B8" s="24">
        <f t="shared" ref="B8:D15" si="0">+(B33+B58+B83+B108+B133)/5</f>
        <v>0</v>
      </c>
      <c r="C8" s="25">
        <f t="shared" si="0"/>
        <v>2.6</v>
      </c>
      <c r="D8" s="25">
        <f t="shared" si="0"/>
        <v>0.2</v>
      </c>
      <c r="E8" s="26">
        <f t="shared" ref="E8:E15" si="1">SUM(B8:D8)</f>
        <v>2.8000000000000003</v>
      </c>
      <c r="F8" s="24">
        <f t="shared" ref="F8:H15" si="2">+(F33+F58+F83+F108+F133)/5</f>
        <v>0</v>
      </c>
      <c r="G8" s="25">
        <f t="shared" si="2"/>
        <v>0</v>
      </c>
      <c r="H8" s="25">
        <f t="shared" si="2"/>
        <v>0</v>
      </c>
      <c r="I8" s="26">
        <f t="shared" ref="I8:I15" si="3">SUM(F8:H8)</f>
        <v>0</v>
      </c>
      <c r="J8" s="24">
        <f t="shared" ref="J8:L15" si="4">+(J33+J58+J83+J108+J133)/5</f>
        <v>0</v>
      </c>
      <c r="K8" s="25">
        <f t="shared" si="4"/>
        <v>0.2</v>
      </c>
      <c r="L8" s="25">
        <f t="shared" si="4"/>
        <v>1</v>
      </c>
      <c r="M8" s="26">
        <f t="shared" ref="M8:M15" si="5">SUM(J8:L8)</f>
        <v>1.2</v>
      </c>
      <c r="N8" s="24">
        <f t="shared" ref="N8:Q15" si="6">+(N33+N58+N83+N108+N133)/5</f>
        <v>7.6</v>
      </c>
      <c r="O8" s="25">
        <f t="shared" si="6"/>
        <v>0</v>
      </c>
      <c r="P8" s="25">
        <f t="shared" si="6"/>
        <v>0.4</v>
      </c>
      <c r="Q8" s="25">
        <f t="shared" si="6"/>
        <v>0</v>
      </c>
      <c r="R8" s="26">
        <f t="shared" ref="R8:R15" si="7">SUM(N8:Q8)</f>
        <v>8</v>
      </c>
      <c r="S8" s="49">
        <f t="shared" ref="S8:S15" si="8">+(S33+S58+S83+S108+S133)/5</f>
        <v>12</v>
      </c>
    </row>
    <row r="9" spans="1:19" s="13" customFormat="1">
      <c r="A9" s="23" t="s">
        <v>12</v>
      </c>
      <c r="B9" s="24">
        <f t="shared" si="0"/>
        <v>1.2</v>
      </c>
      <c r="C9" s="25">
        <f t="shared" si="0"/>
        <v>4.5999999999999996</v>
      </c>
      <c r="D9" s="25">
        <f t="shared" si="0"/>
        <v>1</v>
      </c>
      <c r="E9" s="26">
        <f t="shared" si="1"/>
        <v>6.8</v>
      </c>
      <c r="F9" s="24">
        <f t="shared" si="2"/>
        <v>0</v>
      </c>
      <c r="G9" s="25">
        <f t="shared" si="2"/>
        <v>0</v>
      </c>
      <c r="H9" s="25">
        <f t="shared" si="2"/>
        <v>0</v>
      </c>
      <c r="I9" s="26">
        <f t="shared" si="3"/>
        <v>0</v>
      </c>
      <c r="J9" s="24">
        <f t="shared" si="4"/>
        <v>0</v>
      </c>
      <c r="K9" s="25">
        <f t="shared" si="4"/>
        <v>0.2</v>
      </c>
      <c r="L9" s="25">
        <f t="shared" si="4"/>
        <v>1.6</v>
      </c>
      <c r="M9" s="26">
        <f t="shared" si="5"/>
        <v>1.8</v>
      </c>
      <c r="N9" s="24">
        <f t="shared" si="6"/>
        <v>6.4</v>
      </c>
      <c r="O9" s="25">
        <f t="shared" si="6"/>
        <v>0</v>
      </c>
      <c r="P9" s="25">
        <f t="shared" si="6"/>
        <v>0.6</v>
      </c>
      <c r="Q9" s="25">
        <f t="shared" si="6"/>
        <v>0.2</v>
      </c>
      <c r="R9" s="26">
        <f t="shared" si="7"/>
        <v>7.2</v>
      </c>
      <c r="S9" s="49">
        <f t="shared" si="8"/>
        <v>15.8</v>
      </c>
    </row>
    <row r="10" spans="1:19" s="13" customFormat="1">
      <c r="A10" s="23" t="s">
        <v>13</v>
      </c>
      <c r="B10" s="24">
        <f t="shared" si="0"/>
        <v>1.2</v>
      </c>
      <c r="C10" s="25">
        <f t="shared" si="0"/>
        <v>5.4</v>
      </c>
      <c r="D10" s="25">
        <f t="shared" si="0"/>
        <v>0</v>
      </c>
      <c r="E10" s="26">
        <f t="shared" si="1"/>
        <v>6.6000000000000005</v>
      </c>
      <c r="F10" s="24">
        <f t="shared" si="2"/>
        <v>0</v>
      </c>
      <c r="G10" s="25">
        <f t="shared" si="2"/>
        <v>0</v>
      </c>
      <c r="H10" s="25">
        <f t="shared" si="2"/>
        <v>0.2</v>
      </c>
      <c r="I10" s="26">
        <f t="shared" si="3"/>
        <v>0.2</v>
      </c>
      <c r="J10" s="24">
        <f t="shared" si="4"/>
        <v>0</v>
      </c>
      <c r="K10" s="25">
        <f t="shared" si="4"/>
        <v>0.2</v>
      </c>
      <c r="L10" s="25">
        <f t="shared" si="4"/>
        <v>0.8</v>
      </c>
      <c r="M10" s="26">
        <f t="shared" si="5"/>
        <v>1</v>
      </c>
      <c r="N10" s="24">
        <f t="shared" si="6"/>
        <v>8.4</v>
      </c>
      <c r="O10" s="25">
        <f t="shared" si="6"/>
        <v>0</v>
      </c>
      <c r="P10" s="25">
        <f t="shared" si="6"/>
        <v>0</v>
      </c>
      <c r="Q10" s="25">
        <f t="shared" si="6"/>
        <v>0</v>
      </c>
      <c r="R10" s="26">
        <f t="shared" si="7"/>
        <v>8.4</v>
      </c>
      <c r="S10" s="49">
        <f t="shared" si="8"/>
        <v>16.2</v>
      </c>
    </row>
    <row r="11" spans="1:19" s="13" customFormat="1">
      <c r="A11" s="23" t="s">
        <v>14</v>
      </c>
      <c r="B11" s="24">
        <f t="shared" si="0"/>
        <v>1</v>
      </c>
      <c r="C11" s="25">
        <f t="shared" si="0"/>
        <v>4</v>
      </c>
      <c r="D11" s="25">
        <f t="shared" si="0"/>
        <v>0.2</v>
      </c>
      <c r="E11" s="26">
        <f t="shared" si="1"/>
        <v>5.2</v>
      </c>
      <c r="F11" s="24">
        <f t="shared" si="2"/>
        <v>0</v>
      </c>
      <c r="G11" s="25">
        <f t="shared" si="2"/>
        <v>0</v>
      </c>
      <c r="H11" s="25">
        <f t="shared" si="2"/>
        <v>0</v>
      </c>
      <c r="I11" s="26">
        <f t="shared" si="3"/>
        <v>0</v>
      </c>
      <c r="J11" s="24">
        <f t="shared" si="4"/>
        <v>0</v>
      </c>
      <c r="K11" s="25">
        <f t="shared" si="4"/>
        <v>0.4</v>
      </c>
      <c r="L11" s="25">
        <f t="shared" si="4"/>
        <v>1.8</v>
      </c>
      <c r="M11" s="26">
        <f t="shared" si="5"/>
        <v>2.2000000000000002</v>
      </c>
      <c r="N11" s="24">
        <f t="shared" si="6"/>
        <v>5.8</v>
      </c>
      <c r="O11" s="25">
        <f t="shared" si="6"/>
        <v>0</v>
      </c>
      <c r="P11" s="25">
        <f t="shared" si="6"/>
        <v>0</v>
      </c>
      <c r="Q11" s="25">
        <f t="shared" si="6"/>
        <v>0</v>
      </c>
      <c r="R11" s="26">
        <f t="shared" si="7"/>
        <v>5.8</v>
      </c>
      <c r="S11" s="49">
        <f t="shared" si="8"/>
        <v>13.2</v>
      </c>
    </row>
    <row r="12" spans="1:19" s="13" customFormat="1">
      <c r="A12" s="23" t="s">
        <v>15</v>
      </c>
      <c r="B12" s="24">
        <f t="shared" si="0"/>
        <v>0.8</v>
      </c>
      <c r="C12" s="25">
        <f t="shared" si="0"/>
        <v>3.6</v>
      </c>
      <c r="D12" s="25">
        <f t="shared" si="0"/>
        <v>0</v>
      </c>
      <c r="E12" s="26">
        <f t="shared" si="1"/>
        <v>4.4000000000000004</v>
      </c>
      <c r="F12" s="24">
        <f t="shared" si="2"/>
        <v>0</v>
      </c>
      <c r="G12" s="25">
        <f t="shared" si="2"/>
        <v>0</v>
      </c>
      <c r="H12" s="25">
        <f t="shared" si="2"/>
        <v>0</v>
      </c>
      <c r="I12" s="26">
        <f t="shared" si="3"/>
        <v>0</v>
      </c>
      <c r="J12" s="24">
        <f t="shared" si="4"/>
        <v>0</v>
      </c>
      <c r="K12" s="25">
        <f t="shared" si="4"/>
        <v>0</v>
      </c>
      <c r="L12" s="25">
        <f t="shared" si="4"/>
        <v>1.6</v>
      </c>
      <c r="M12" s="26">
        <f t="shared" si="5"/>
        <v>1.6</v>
      </c>
      <c r="N12" s="24">
        <f t="shared" si="6"/>
        <v>5.4</v>
      </c>
      <c r="O12" s="25">
        <f t="shared" si="6"/>
        <v>0</v>
      </c>
      <c r="P12" s="25">
        <f t="shared" si="6"/>
        <v>0.2</v>
      </c>
      <c r="Q12" s="25">
        <f t="shared" si="6"/>
        <v>0</v>
      </c>
      <c r="R12" s="26">
        <f t="shared" si="7"/>
        <v>5.6000000000000005</v>
      </c>
      <c r="S12" s="49">
        <f t="shared" si="8"/>
        <v>11.6</v>
      </c>
    </row>
    <row r="13" spans="1:19" s="13" customFormat="1">
      <c r="A13" s="23" t="s">
        <v>16</v>
      </c>
      <c r="B13" s="24">
        <f t="shared" si="0"/>
        <v>0</v>
      </c>
      <c r="C13" s="25">
        <f t="shared" si="0"/>
        <v>2.6</v>
      </c>
      <c r="D13" s="25">
        <f t="shared" si="0"/>
        <v>0</v>
      </c>
      <c r="E13" s="26">
        <f t="shared" si="1"/>
        <v>2.6</v>
      </c>
      <c r="F13" s="24">
        <f t="shared" si="2"/>
        <v>0</v>
      </c>
      <c r="G13" s="25">
        <f t="shared" si="2"/>
        <v>0</v>
      </c>
      <c r="H13" s="25">
        <f t="shared" si="2"/>
        <v>0</v>
      </c>
      <c r="I13" s="26">
        <f t="shared" si="3"/>
        <v>0</v>
      </c>
      <c r="J13" s="24">
        <f t="shared" si="4"/>
        <v>0</v>
      </c>
      <c r="K13" s="25">
        <f t="shared" si="4"/>
        <v>0.2</v>
      </c>
      <c r="L13" s="25">
        <f t="shared" si="4"/>
        <v>1</v>
      </c>
      <c r="M13" s="26">
        <f t="shared" si="5"/>
        <v>1.2</v>
      </c>
      <c r="N13" s="24">
        <f t="shared" si="6"/>
        <v>3.2</v>
      </c>
      <c r="O13" s="25">
        <f t="shared" si="6"/>
        <v>0</v>
      </c>
      <c r="P13" s="25">
        <f t="shared" si="6"/>
        <v>0</v>
      </c>
      <c r="Q13" s="25">
        <f t="shared" si="6"/>
        <v>0</v>
      </c>
      <c r="R13" s="26">
        <f t="shared" si="7"/>
        <v>3.2</v>
      </c>
      <c r="S13" s="49">
        <f t="shared" si="8"/>
        <v>7</v>
      </c>
    </row>
    <row r="14" spans="1:19" s="13" customFormat="1">
      <c r="A14" s="23" t="s">
        <v>17</v>
      </c>
      <c r="B14" s="24">
        <f t="shared" si="0"/>
        <v>0.4</v>
      </c>
      <c r="C14" s="25">
        <f t="shared" si="0"/>
        <v>1.6</v>
      </c>
      <c r="D14" s="25">
        <f t="shared" si="0"/>
        <v>0.2</v>
      </c>
      <c r="E14" s="26">
        <f t="shared" si="1"/>
        <v>2.2000000000000002</v>
      </c>
      <c r="F14" s="24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3"/>
        <v>0</v>
      </c>
      <c r="J14" s="24">
        <f t="shared" si="4"/>
        <v>0</v>
      </c>
      <c r="K14" s="25">
        <f t="shared" si="4"/>
        <v>0</v>
      </c>
      <c r="L14" s="25">
        <f t="shared" si="4"/>
        <v>1.2</v>
      </c>
      <c r="M14" s="26">
        <f t="shared" si="5"/>
        <v>1.2</v>
      </c>
      <c r="N14" s="24">
        <f t="shared" si="6"/>
        <v>3.2</v>
      </c>
      <c r="O14" s="25">
        <f t="shared" si="6"/>
        <v>0.2</v>
      </c>
      <c r="P14" s="25">
        <f t="shared" si="6"/>
        <v>0</v>
      </c>
      <c r="Q14" s="25">
        <f t="shared" si="6"/>
        <v>0</v>
      </c>
      <c r="R14" s="26">
        <f t="shared" si="7"/>
        <v>3.4000000000000004</v>
      </c>
      <c r="S14" s="49">
        <f t="shared" si="8"/>
        <v>6.8</v>
      </c>
    </row>
    <row r="15" spans="1:19" s="13" customFormat="1">
      <c r="A15" s="23" t="s">
        <v>18</v>
      </c>
      <c r="B15" s="24">
        <f t="shared" si="0"/>
        <v>0.4</v>
      </c>
      <c r="C15" s="25">
        <f t="shared" si="0"/>
        <v>1.4</v>
      </c>
      <c r="D15" s="25">
        <f t="shared" si="0"/>
        <v>0</v>
      </c>
      <c r="E15" s="26">
        <f t="shared" si="1"/>
        <v>1.7999999999999998</v>
      </c>
      <c r="F15" s="24">
        <f t="shared" si="2"/>
        <v>0</v>
      </c>
      <c r="G15" s="25">
        <f t="shared" si="2"/>
        <v>0</v>
      </c>
      <c r="H15" s="25">
        <f t="shared" si="2"/>
        <v>0</v>
      </c>
      <c r="I15" s="26">
        <f t="shared" si="3"/>
        <v>0</v>
      </c>
      <c r="J15" s="24">
        <f t="shared" si="4"/>
        <v>0</v>
      </c>
      <c r="K15" s="25">
        <f t="shared" si="4"/>
        <v>0.2</v>
      </c>
      <c r="L15" s="25">
        <f t="shared" si="4"/>
        <v>0.2</v>
      </c>
      <c r="M15" s="26">
        <f t="shared" si="5"/>
        <v>0.4</v>
      </c>
      <c r="N15" s="24">
        <f t="shared" si="6"/>
        <v>1</v>
      </c>
      <c r="O15" s="25">
        <f t="shared" si="6"/>
        <v>0</v>
      </c>
      <c r="P15" s="25">
        <f t="shared" si="6"/>
        <v>0</v>
      </c>
      <c r="Q15" s="25">
        <f t="shared" si="6"/>
        <v>0</v>
      </c>
      <c r="R15" s="26">
        <f t="shared" si="7"/>
        <v>1</v>
      </c>
      <c r="S15" s="49">
        <f t="shared" si="8"/>
        <v>3.2</v>
      </c>
    </row>
    <row r="16" spans="1:19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5"/>
      <c r="R16" s="26"/>
      <c r="S16" s="49"/>
    </row>
    <row r="17" spans="1:19" s="13" customFormat="1">
      <c r="A17" s="23" t="s">
        <v>19</v>
      </c>
      <c r="B17" s="24">
        <f t="shared" ref="B17:R17" si="9">SUM(B8:B11)</f>
        <v>3.4</v>
      </c>
      <c r="C17" s="25">
        <f t="shared" si="9"/>
        <v>16.600000000000001</v>
      </c>
      <c r="D17" s="25">
        <f t="shared" si="9"/>
        <v>1.4</v>
      </c>
      <c r="E17" s="26">
        <f t="shared" si="9"/>
        <v>21.4</v>
      </c>
      <c r="F17" s="24">
        <f t="shared" si="9"/>
        <v>0</v>
      </c>
      <c r="G17" s="25">
        <f t="shared" si="9"/>
        <v>0</v>
      </c>
      <c r="H17" s="25">
        <f t="shared" si="9"/>
        <v>0.2</v>
      </c>
      <c r="I17" s="26">
        <f t="shared" si="9"/>
        <v>0.2</v>
      </c>
      <c r="J17" s="24">
        <f t="shared" si="9"/>
        <v>0</v>
      </c>
      <c r="K17" s="25">
        <f t="shared" si="9"/>
        <v>1</v>
      </c>
      <c r="L17" s="25">
        <f t="shared" si="9"/>
        <v>5.2</v>
      </c>
      <c r="M17" s="26">
        <f t="shared" si="9"/>
        <v>6.2</v>
      </c>
      <c r="N17" s="24">
        <f t="shared" si="9"/>
        <v>28.2</v>
      </c>
      <c r="O17" s="25">
        <f t="shared" si="9"/>
        <v>0</v>
      </c>
      <c r="P17" s="25">
        <f>SUM(P8:P11)</f>
        <v>1</v>
      </c>
      <c r="Q17" s="25">
        <f t="shared" si="9"/>
        <v>0.2</v>
      </c>
      <c r="R17" s="26">
        <f t="shared" si="9"/>
        <v>29.400000000000002</v>
      </c>
      <c r="S17" s="49">
        <f>SUM(S8:S11)</f>
        <v>57.2</v>
      </c>
    </row>
    <row r="18" spans="1:19" s="13" customFormat="1">
      <c r="A18" s="23" t="s">
        <v>20</v>
      </c>
      <c r="B18" s="24">
        <f t="shared" ref="B18:R18" si="10">SUM(B9:B12)</f>
        <v>4.2</v>
      </c>
      <c r="C18" s="25">
        <f t="shared" si="10"/>
        <v>17.600000000000001</v>
      </c>
      <c r="D18" s="25">
        <f t="shared" si="10"/>
        <v>1.2</v>
      </c>
      <c r="E18" s="26">
        <f t="shared" si="10"/>
        <v>23</v>
      </c>
      <c r="F18" s="24">
        <f t="shared" si="10"/>
        <v>0</v>
      </c>
      <c r="G18" s="25">
        <f t="shared" si="10"/>
        <v>0</v>
      </c>
      <c r="H18" s="25">
        <f t="shared" si="10"/>
        <v>0.2</v>
      </c>
      <c r="I18" s="26">
        <f t="shared" si="10"/>
        <v>0.2</v>
      </c>
      <c r="J18" s="24">
        <f t="shared" si="10"/>
        <v>0</v>
      </c>
      <c r="K18" s="25">
        <f t="shared" si="10"/>
        <v>0.8</v>
      </c>
      <c r="L18" s="25">
        <f t="shared" si="10"/>
        <v>5.8000000000000007</v>
      </c>
      <c r="M18" s="26">
        <f t="shared" si="10"/>
        <v>6.6</v>
      </c>
      <c r="N18" s="24">
        <f t="shared" si="10"/>
        <v>26</v>
      </c>
      <c r="O18" s="25">
        <f t="shared" si="10"/>
        <v>0</v>
      </c>
      <c r="P18" s="25">
        <f>SUM(P9:P12)</f>
        <v>0.8</v>
      </c>
      <c r="Q18" s="25">
        <f t="shared" si="10"/>
        <v>0.2</v>
      </c>
      <c r="R18" s="26">
        <f t="shared" si="10"/>
        <v>27.000000000000004</v>
      </c>
      <c r="S18" s="49">
        <f>SUM(S9:S12)</f>
        <v>56.800000000000004</v>
      </c>
    </row>
    <row r="19" spans="1:19" s="13" customFormat="1">
      <c r="A19" s="23" t="s">
        <v>21</v>
      </c>
      <c r="B19" s="24">
        <f t="shared" ref="B19:R19" si="11">SUM(B10:B13)</f>
        <v>3</v>
      </c>
      <c r="C19" s="25">
        <f t="shared" si="11"/>
        <v>15.6</v>
      </c>
      <c r="D19" s="25">
        <f t="shared" si="11"/>
        <v>0.2</v>
      </c>
      <c r="E19" s="26">
        <f t="shared" si="11"/>
        <v>18.800000000000004</v>
      </c>
      <c r="F19" s="24">
        <f t="shared" si="11"/>
        <v>0</v>
      </c>
      <c r="G19" s="25">
        <f t="shared" si="11"/>
        <v>0</v>
      </c>
      <c r="H19" s="25">
        <f t="shared" si="11"/>
        <v>0.2</v>
      </c>
      <c r="I19" s="26">
        <f t="shared" si="11"/>
        <v>0.2</v>
      </c>
      <c r="J19" s="24">
        <f t="shared" si="11"/>
        <v>0</v>
      </c>
      <c r="K19" s="25">
        <f t="shared" si="11"/>
        <v>0.8</v>
      </c>
      <c r="L19" s="25">
        <f t="shared" si="11"/>
        <v>5.2</v>
      </c>
      <c r="M19" s="26">
        <f t="shared" si="11"/>
        <v>6.0000000000000009</v>
      </c>
      <c r="N19" s="24">
        <f t="shared" si="11"/>
        <v>22.8</v>
      </c>
      <c r="O19" s="25">
        <f t="shared" si="11"/>
        <v>0</v>
      </c>
      <c r="P19" s="25">
        <f>SUM(P10:P13)</f>
        <v>0.2</v>
      </c>
      <c r="Q19" s="25">
        <f t="shared" si="11"/>
        <v>0</v>
      </c>
      <c r="R19" s="26">
        <f t="shared" si="11"/>
        <v>23</v>
      </c>
      <c r="S19" s="49">
        <f>SUM(S10:S13)</f>
        <v>48</v>
      </c>
    </row>
    <row r="20" spans="1:19" s="13" customFormat="1">
      <c r="A20" s="23" t="s">
        <v>22</v>
      </c>
      <c r="B20" s="24">
        <f t="shared" ref="B20:R20" si="12">SUM(B11:B14)</f>
        <v>2.2000000000000002</v>
      </c>
      <c r="C20" s="25">
        <f t="shared" si="12"/>
        <v>11.799999999999999</v>
      </c>
      <c r="D20" s="25">
        <f t="shared" si="12"/>
        <v>0.4</v>
      </c>
      <c r="E20" s="26">
        <f t="shared" si="12"/>
        <v>14.400000000000002</v>
      </c>
      <c r="F20" s="24">
        <f t="shared" si="12"/>
        <v>0</v>
      </c>
      <c r="G20" s="25">
        <f t="shared" si="12"/>
        <v>0</v>
      </c>
      <c r="H20" s="25">
        <f t="shared" si="12"/>
        <v>0</v>
      </c>
      <c r="I20" s="26">
        <f t="shared" si="12"/>
        <v>0</v>
      </c>
      <c r="J20" s="24">
        <f t="shared" si="12"/>
        <v>0</v>
      </c>
      <c r="K20" s="25">
        <f t="shared" si="12"/>
        <v>0.60000000000000009</v>
      </c>
      <c r="L20" s="25">
        <f t="shared" si="12"/>
        <v>5.6000000000000005</v>
      </c>
      <c r="M20" s="26">
        <f t="shared" si="12"/>
        <v>6.2</v>
      </c>
      <c r="N20" s="24">
        <f t="shared" si="12"/>
        <v>17.599999999999998</v>
      </c>
      <c r="O20" s="25">
        <f t="shared" si="12"/>
        <v>0.2</v>
      </c>
      <c r="P20" s="25">
        <f>SUM(P11:P14)</f>
        <v>0.2</v>
      </c>
      <c r="Q20" s="25">
        <f t="shared" si="12"/>
        <v>0</v>
      </c>
      <c r="R20" s="26">
        <f t="shared" si="12"/>
        <v>18</v>
      </c>
      <c r="S20" s="49">
        <f>SUM(S11:S14)</f>
        <v>38.599999999999994</v>
      </c>
    </row>
    <row r="21" spans="1:19" s="13" customFormat="1" ht="14" thickBot="1">
      <c r="A21" s="27" t="s">
        <v>23</v>
      </c>
      <c r="B21" s="28">
        <f t="shared" ref="B21:R21" si="13">SUM(B12:B15)</f>
        <v>1.6</v>
      </c>
      <c r="C21" s="29">
        <f t="shared" si="13"/>
        <v>9.2000000000000011</v>
      </c>
      <c r="D21" s="29">
        <f t="shared" si="13"/>
        <v>0.2</v>
      </c>
      <c r="E21" s="30">
        <f t="shared" si="13"/>
        <v>11</v>
      </c>
      <c r="F21" s="28">
        <f t="shared" si="13"/>
        <v>0</v>
      </c>
      <c r="G21" s="29">
        <f t="shared" si="13"/>
        <v>0</v>
      </c>
      <c r="H21" s="29">
        <f t="shared" si="13"/>
        <v>0</v>
      </c>
      <c r="I21" s="30">
        <f t="shared" si="13"/>
        <v>0</v>
      </c>
      <c r="J21" s="28">
        <f t="shared" si="13"/>
        <v>0</v>
      </c>
      <c r="K21" s="29">
        <f t="shared" si="13"/>
        <v>0.4</v>
      </c>
      <c r="L21" s="29">
        <f t="shared" si="13"/>
        <v>4</v>
      </c>
      <c r="M21" s="30">
        <f t="shared" si="13"/>
        <v>4.4000000000000004</v>
      </c>
      <c r="N21" s="28">
        <f t="shared" si="13"/>
        <v>12.8</v>
      </c>
      <c r="O21" s="29">
        <f t="shared" si="13"/>
        <v>0.2</v>
      </c>
      <c r="P21" s="29">
        <f>SUM(P12:P15)</f>
        <v>0.2</v>
      </c>
      <c r="Q21" s="29">
        <f t="shared" si="13"/>
        <v>0</v>
      </c>
      <c r="R21" s="30">
        <f t="shared" si="13"/>
        <v>13.200000000000001</v>
      </c>
      <c r="S21" s="47">
        <f>SUM(S12:S15)</f>
        <v>28.6</v>
      </c>
    </row>
    <row r="22" spans="1:19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3"/>
      <c r="R22" s="34"/>
      <c r="S22" s="46"/>
    </row>
    <row r="23" spans="1:19">
      <c r="A23" s="23" t="s">
        <v>24</v>
      </c>
      <c r="B23" s="35">
        <f t="shared" ref="B23:R23" si="14">SUM(B8:B15)</f>
        <v>5.0000000000000009</v>
      </c>
      <c r="C23" s="36">
        <f t="shared" si="14"/>
        <v>25.800000000000004</v>
      </c>
      <c r="D23" s="36">
        <f t="shared" si="14"/>
        <v>1.5999999999999999</v>
      </c>
      <c r="E23" s="37">
        <f t="shared" si="14"/>
        <v>32.4</v>
      </c>
      <c r="F23" s="35">
        <f t="shared" si="14"/>
        <v>0</v>
      </c>
      <c r="G23" s="36">
        <f t="shared" si="14"/>
        <v>0</v>
      </c>
      <c r="H23" s="36">
        <f t="shared" si="14"/>
        <v>0.2</v>
      </c>
      <c r="I23" s="37">
        <f t="shared" si="14"/>
        <v>0.2</v>
      </c>
      <c r="J23" s="35">
        <f t="shared" si="14"/>
        <v>0</v>
      </c>
      <c r="K23" s="36">
        <f t="shared" si="14"/>
        <v>1.4</v>
      </c>
      <c r="L23" s="36">
        <f t="shared" si="14"/>
        <v>9.1999999999999993</v>
      </c>
      <c r="M23" s="37">
        <f t="shared" si="14"/>
        <v>10.6</v>
      </c>
      <c r="N23" s="35">
        <f t="shared" si="14"/>
        <v>41.000000000000007</v>
      </c>
      <c r="O23" s="36">
        <f t="shared" si="14"/>
        <v>0.2</v>
      </c>
      <c r="P23" s="36"/>
      <c r="Q23" s="36">
        <f t="shared" si="14"/>
        <v>0.2</v>
      </c>
      <c r="R23" s="37">
        <f t="shared" si="14"/>
        <v>42.6</v>
      </c>
      <c r="S23" s="50">
        <f>SUM(S8:S15)</f>
        <v>85.8</v>
      </c>
    </row>
    <row r="24" spans="1:19">
      <c r="A24" s="23" t="s">
        <v>25</v>
      </c>
      <c r="B24" s="35">
        <f t="shared" ref="B24:R24" si="15">MAX(B17:B21)</f>
        <v>4.2</v>
      </c>
      <c r="C24" s="36">
        <f t="shared" si="15"/>
        <v>17.600000000000001</v>
      </c>
      <c r="D24" s="36">
        <f t="shared" si="15"/>
        <v>1.4</v>
      </c>
      <c r="E24" s="37">
        <f t="shared" si="15"/>
        <v>23</v>
      </c>
      <c r="F24" s="35">
        <f t="shared" si="15"/>
        <v>0</v>
      </c>
      <c r="G24" s="36">
        <f t="shared" si="15"/>
        <v>0</v>
      </c>
      <c r="H24" s="36">
        <f t="shared" si="15"/>
        <v>0.2</v>
      </c>
      <c r="I24" s="37">
        <f t="shared" si="15"/>
        <v>0.2</v>
      </c>
      <c r="J24" s="35">
        <f t="shared" si="15"/>
        <v>0</v>
      </c>
      <c r="K24" s="36">
        <f t="shared" si="15"/>
        <v>1</v>
      </c>
      <c r="L24" s="36">
        <f t="shared" si="15"/>
        <v>5.8000000000000007</v>
      </c>
      <c r="M24" s="37">
        <f t="shared" si="15"/>
        <v>6.6</v>
      </c>
      <c r="N24" s="35">
        <f t="shared" si="15"/>
        <v>28.2</v>
      </c>
      <c r="O24" s="36">
        <f t="shared" si="15"/>
        <v>0.2</v>
      </c>
      <c r="P24" s="36"/>
      <c r="Q24" s="36">
        <f t="shared" si="15"/>
        <v>0.2</v>
      </c>
      <c r="R24" s="37">
        <f t="shared" si="15"/>
        <v>29.400000000000002</v>
      </c>
      <c r="S24" s="50">
        <f>MAX(S17:S21)</f>
        <v>57.2</v>
      </c>
    </row>
    <row r="25" spans="1:19">
      <c r="A25" s="23" t="s">
        <v>26</v>
      </c>
      <c r="B25" s="35">
        <f t="shared" ref="B25:R25" si="16">SUM(B8:B15)/2</f>
        <v>2.5000000000000004</v>
      </c>
      <c r="C25" s="36">
        <f t="shared" si="16"/>
        <v>12.900000000000002</v>
      </c>
      <c r="D25" s="36">
        <f t="shared" si="16"/>
        <v>0.79999999999999993</v>
      </c>
      <c r="E25" s="37">
        <f t="shared" si="16"/>
        <v>16.2</v>
      </c>
      <c r="F25" s="35">
        <f t="shared" si="16"/>
        <v>0</v>
      </c>
      <c r="G25" s="36">
        <f t="shared" si="16"/>
        <v>0</v>
      </c>
      <c r="H25" s="36">
        <f t="shared" si="16"/>
        <v>0.1</v>
      </c>
      <c r="I25" s="37">
        <f t="shared" si="16"/>
        <v>0.1</v>
      </c>
      <c r="J25" s="35">
        <f t="shared" si="16"/>
        <v>0</v>
      </c>
      <c r="K25" s="36">
        <f t="shared" si="16"/>
        <v>0.7</v>
      </c>
      <c r="L25" s="36">
        <f t="shared" si="16"/>
        <v>4.5999999999999996</v>
      </c>
      <c r="M25" s="37">
        <f t="shared" si="16"/>
        <v>5.3</v>
      </c>
      <c r="N25" s="35">
        <f t="shared" si="16"/>
        <v>20.500000000000004</v>
      </c>
      <c r="O25" s="36">
        <f t="shared" si="16"/>
        <v>0.1</v>
      </c>
      <c r="P25" s="36"/>
      <c r="Q25" s="36">
        <f t="shared" si="16"/>
        <v>0.1</v>
      </c>
      <c r="R25" s="37">
        <f t="shared" si="16"/>
        <v>21.3</v>
      </c>
      <c r="S25" s="50">
        <f>SUM(S8:S15)/2</f>
        <v>42.9</v>
      </c>
    </row>
    <row r="26" spans="1:19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39"/>
      <c r="R26" s="40"/>
      <c r="S26" s="51"/>
    </row>
    <row r="27" spans="1:19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9" ht="14" thickBot="1">
      <c r="A28" s="1"/>
      <c r="B28" s="1" t="str">
        <f>cycle!A4</f>
        <v>Monday 8 October 2001</v>
      </c>
      <c r="D28" s="2"/>
      <c r="H28" s="1" t="str">
        <f>cycle!B4</f>
        <v>Wet</v>
      </c>
    </row>
    <row r="29" spans="1:19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6"/>
      <c r="R29" s="7"/>
      <c r="S29" s="46" t="s">
        <v>82</v>
      </c>
    </row>
    <row r="30" spans="1:19" s="13" customFormat="1" ht="14" thickBot="1">
      <c r="A30" s="8"/>
      <c r="B30" s="9"/>
      <c r="C30" s="10" t="str">
        <f>C5</f>
        <v>Cent Hway</v>
      </c>
      <c r="D30" s="11"/>
      <c r="E30" s="12"/>
      <c r="F30" s="9"/>
      <c r="G30" s="10" t="str">
        <f>G5</f>
        <v>Jarden Mile</v>
      </c>
      <c r="H30" s="11"/>
      <c r="I30" s="12"/>
      <c r="J30" s="9"/>
      <c r="K30" s="10" t="str">
        <f>K5</f>
        <v>Hutt (S)</v>
      </c>
      <c r="L30" s="11"/>
      <c r="M30" s="12"/>
      <c r="N30" s="9"/>
      <c r="O30" s="10" t="str">
        <f>O5</f>
        <v>Off Ramp</v>
      </c>
      <c r="P30" s="10"/>
      <c r="Q30" s="11"/>
      <c r="R30" s="12"/>
      <c r="S30" s="47"/>
    </row>
    <row r="31" spans="1:19" s="18" customFormat="1" ht="11">
      <c r="A31" s="14"/>
      <c r="B31" s="15" t="s">
        <v>50</v>
      </c>
      <c r="C31" s="16" t="s">
        <v>51</v>
      </c>
      <c r="D31" s="16" t="s">
        <v>52</v>
      </c>
      <c r="E31" s="17" t="s">
        <v>10</v>
      </c>
      <c r="F31" s="15" t="s">
        <v>50</v>
      </c>
      <c r="G31" s="16" t="s">
        <v>50</v>
      </c>
      <c r="H31" s="16" t="s">
        <v>52</v>
      </c>
      <c r="I31" s="17" t="s">
        <v>10</v>
      </c>
      <c r="J31" s="15" t="s">
        <v>50</v>
      </c>
      <c r="K31" s="16" t="s">
        <v>50</v>
      </c>
      <c r="L31" s="16" t="s">
        <v>51</v>
      </c>
      <c r="M31" s="17" t="s">
        <v>10</v>
      </c>
      <c r="N31" s="15" t="s">
        <v>50</v>
      </c>
      <c r="O31" s="16" t="s">
        <v>51</v>
      </c>
      <c r="P31" s="16" t="s">
        <v>52</v>
      </c>
      <c r="Q31" s="16" t="s">
        <v>52</v>
      </c>
      <c r="R31" s="17" t="s">
        <v>10</v>
      </c>
      <c r="S31" s="48"/>
    </row>
    <row r="32" spans="1:19" s="13" customFormat="1">
      <c r="A32" s="8"/>
      <c r="B32" s="19" t="s">
        <v>54</v>
      </c>
      <c r="C32" s="20" t="s">
        <v>55</v>
      </c>
      <c r="D32" s="20" t="s">
        <v>56</v>
      </c>
      <c r="E32" s="21"/>
      <c r="F32" s="19" t="s">
        <v>53</v>
      </c>
      <c r="G32" s="20" t="s">
        <v>54</v>
      </c>
      <c r="H32" s="20" t="s">
        <v>55</v>
      </c>
      <c r="I32" s="21"/>
      <c r="J32" s="19" t="s">
        <v>56</v>
      </c>
      <c r="K32" s="20" t="s">
        <v>53</v>
      </c>
      <c r="L32" s="20" t="s">
        <v>54</v>
      </c>
      <c r="M32" s="21"/>
      <c r="N32" s="19" t="s">
        <v>55</v>
      </c>
      <c r="O32" s="20" t="s">
        <v>56</v>
      </c>
      <c r="P32" s="20" t="s">
        <v>53</v>
      </c>
      <c r="Q32" s="20" t="s">
        <v>54</v>
      </c>
      <c r="R32" s="22"/>
      <c r="S32" s="49"/>
    </row>
    <row r="33" spans="1:19" s="13" customFormat="1">
      <c r="A33" s="23" t="s">
        <v>11</v>
      </c>
      <c r="B33" s="24">
        <v>0</v>
      </c>
      <c r="C33" s="25">
        <v>3</v>
      </c>
      <c r="D33" s="25">
        <v>0</v>
      </c>
      <c r="E33" s="26">
        <f t="shared" ref="E33:E40" si="17">SUM(B33:D33)</f>
        <v>3</v>
      </c>
      <c r="F33" s="24">
        <v>0</v>
      </c>
      <c r="G33" s="25">
        <v>0</v>
      </c>
      <c r="H33" s="25">
        <v>0</v>
      </c>
      <c r="I33" s="26">
        <f t="shared" ref="I33:I40" si="18">SUM(F33:H33)</f>
        <v>0</v>
      </c>
      <c r="J33" s="24">
        <v>0</v>
      </c>
      <c r="K33" s="25">
        <v>0</v>
      </c>
      <c r="L33" s="25">
        <v>2</v>
      </c>
      <c r="M33" s="26">
        <f t="shared" ref="M33:M40" si="19">SUM(J33:L33)</f>
        <v>2</v>
      </c>
      <c r="N33" s="24">
        <v>11</v>
      </c>
      <c r="O33" s="25">
        <v>0</v>
      </c>
      <c r="P33" s="25">
        <v>0</v>
      </c>
      <c r="Q33" s="25">
        <v>0</v>
      </c>
      <c r="R33" s="26">
        <f>SUM(N33:Q33)</f>
        <v>11</v>
      </c>
      <c r="S33" s="49">
        <f>E33+I33+M33+R33</f>
        <v>16</v>
      </c>
    </row>
    <row r="34" spans="1:19" s="13" customFormat="1">
      <c r="A34" s="23" t="s">
        <v>12</v>
      </c>
      <c r="B34" s="24">
        <v>1</v>
      </c>
      <c r="C34" s="25">
        <v>8</v>
      </c>
      <c r="D34" s="25">
        <v>3</v>
      </c>
      <c r="E34" s="26">
        <f t="shared" si="17"/>
        <v>12</v>
      </c>
      <c r="F34" s="24">
        <v>0</v>
      </c>
      <c r="G34" s="25">
        <v>0</v>
      </c>
      <c r="H34" s="25">
        <v>0</v>
      </c>
      <c r="I34" s="26">
        <f t="shared" si="18"/>
        <v>0</v>
      </c>
      <c r="J34" s="24">
        <v>0</v>
      </c>
      <c r="K34" s="25">
        <v>0</v>
      </c>
      <c r="L34" s="25">
        <v>5</v>
      </c>
      <c r="M34" s="26">
        <f t="shared" si="19"/>
        <v>5</v>
      </c>
      <c r="N34" s="24">
        <v>15</v>
      </c>
      <c r="O34" s="25">
        <v>0</v>
      </c>
      <c r="P34" s="25">
        <v>1</v>
      </c>
      <c r="Q34" s="25">
        <v>1</v>
      </c>
      <c r="R34" s="26">
        <f t="shared" ref="R34:R40" si="20">SUM(N34:Q34)</f>
        <v>17</v>
      </c>
      <c r="S34" s="49">
        <f t="shared" ref="S34:S40" si="21">E34+I34+M34+R34</f>
        <v>34</v>
      </c>
    </row>
    <row r="35" spans="1:19" s="13" customFormat="1">
      <c r="A35" s="23" t="s">
        <v>13</v>
      </c>
      <c r="B35" s="24">
        <v>1</v>
      </c>
      <c r="C35" s="25">
        <v>14</v>
      </c>
      <c r="D35" s="25">
        <v>0</v>
      </c>
      <c r="E35" s="26">
        <f t="shared" si="17"/>
        <v>15</v>
      </c>
      <c r="F35" s="24">
        <v>0</v>
      </c>
      <c r="G35" s="25">
        <v>0</v>
      </c>
      <c r="H35" s="25">
        <v>0</v>
      </c>
      <c r="I35" s="26">
        <f t="shared" si="18"/>
        <v>0</v>
      </c>
      <c r="J35" s="24">
        <v>0</v>
      </c>
      <c r="K35" s="25">
        <v>0</v>
      </c>
      <c r="L35" s="25">
        <v>2</v>
      </c>
      <c r="M35" s="26">
        <f t="shared" si="19"/>
        <v>2</v>
      </c>
      <c r="N35" s="24">
        <v>18</v>
      </c>
      <c r="O35" s="25">
        <v>0</v>
      </c>
      <c r="P35" s="25">
        <v>0</v>
      </c>
      <c r="Q35" s="25">
        <v>0</v>
      </c>
      <c r="R35" s="26">
        <f t="shared" si="20"/>
        <v>18</v>
      </c>
      <c r="S35" s="49">
        <f t="shared" si="21"/>
        <v>35</v>
      </c>
    </row>
    <row r="36" spans="1:19" s="13" customFormat="1">
      <c r="A36" s="23" t="s">
        <v>14</v>
      </c>
      <c r="B36" s="24">
        <v>3</v>
      </c>
      <c r="C36" s="25">
        <v>3</v>
      </c>
      <c r="D36" s="25">
        <v>1</v>
      </c>
      <c r="E36" s="26">
        <f t="shared" si="17"/>
        <v>7</v>
      </c>
      <c r="F36" s="24">
        <v>0</v>
      </c>
      <c r="G36" s="25">
        <v>0</v>
      </c>
      <c r="H36" s="25">
        <v>0</v>
      </c>
      <c r="I36" s="26">
        <f t="shared" si="18"/>
        <v>0</v>
      </c>
      <c r="J36" s="24">
        <v>0</v>
      </c>
      <c r="K36" s="25">
        <v>0</v>
      </c>
      <c r="L36" s="25">
        <v>1</v>
      </c>
      <c r="M36" s="26">
        <f t="shared" si="19"/>
        <v>1</v>
      </c>
      <c r="N36" s="24">
        <v>7</v>
      </c>
      <c r="O36" s="25">
        <v>0</v>
      </c>
      <c r="P36" s="25">
        <v>0</v>
      </c>
      <c r="Q36" s="25">
        <v>0</v>
      </c>
      <c r="R36" s="26">
        <f t="shared" si="20"/>
        <v>7</v>
      </c>
      <c r="S36" s="49">
        <f t="shared" si="21"/>
        <v>15</v>
      </c>
    </row>
    <row r="37" spans="1:19" s="13" customFormat="1">
      <c r="A37" s="23" t="s">
        <v>15</v>
      </c>
      <c r="B37" s="24">
        <v>2</v>
      </c>
      <c r="C37" s="25">
        <v>2</v>
      </c>
      <c r="D37" s="25">
        <v>0</v>
      </c>
      <c r="E37" s="26">
        <f t="shared" si="17"/>
        <v>4</v>
      </c>
      <c r="F37" s="24">
        <v>0</v>
      </c>
      <c r="G37" s="25">
        <v>0</v>
      </c>
      <c r="H37" s="25">
        <v>0</v>
      </c>
      <c r="I37" s="26">
        <f t="shared" si="18"/>
        <v>0</v>
      </c>
      <c r="J37" s="24">
        <v>0</v>
      </c>
      <c r="K37" s="25">
        <v>0</v>
      </c>
      <c r="L37" s="25">
        <v>1</v>
      </c>
      <c r="M37" s="26">
        <f t="shared" si="19"/>
        <v>1</v>
      </c>
      <c r="N37" s="24">
        <v>3</v>
      </c>
      <c r="O37" s="25">
        <v>0</v>
      </c>
      <c r="P37" s="25">
        <v>0</v>
      </c>
      <c r="Q37" s="25">
        <v>0</v>
      </c>
      <c r="R37" s="26">
        <f t="shared" si="20"/>
        <v>3</v>
      </c>
      <c r="S37" s="49">
        <f t="shared" si="21"/>
        <v>8</v>
      </c>
    </row>
    <row r="38" spans="1:19" s="13" customFormat="1">
      <c r="A38" s="23" t="s">
        <v>16</v>
      </c>
      <c r="B38" s="24">
        <v>0</v>
      </c>
      <c r="C38" s="25">
        <v>3</v>
      </c>
      <c r="D38" s="25">
        <v>0</v>
      </c>
      <c r="E38" s="26">
        <f t="shared" si="17"/>
        <v>3</v>
      </c>
      <c r="F38" s="24">
        <v>0</v>
      </c>
      <c r="G38" s="25">
        <v>0</v>
      </c>
      <c r="H38" s="25">
        <v>0</v>
      </c>
      <c r="I38" s="26">
        <f t="shared" si="18"/>
        <v>0</v>
      </c>
      <c r="J38" s="24">
        <v>0</v>
      </c>
      <c r="K38" s="25">
        <v>0</v>
      </c>
      <c r="L38" s="25">
        <v>2</v>
      </c>
      <c r="M38" s="26">
        <f t="shared" si="19"/>
        <v>2</v>
      </c>
      <c r="N38" s="24">
        <v>6</v>
      </c>
      <c r="O38" s="25">
        <v>0</v>
      </c>
      <c r="P38" s="25">
        <v>0</v>
      </c>
      <c r="Q38" s="25">
        <v>0</v>
      </c>
      <c r="R38" s="26">
        <f t="shared" si="20"/>
        <v>6</v>
      </c>
      <c r="S38" s="49">
        <f t="shared" si="21"/>
        <v>11</v>
      </c>
    </row>
    <row r="39" spans="1:19" s="13" customFormat="1">
      <c r="A39" s="23" t="s">
        <v>17</v>
      </c>
      <c r="B39" s="24">
        <v>0</v>
      </c>
      <c r="C39" s="25">
        <v>5</v>
      </c>
      <c r="D39" s="25">
        <v>0</v>
      </c>
      <c r="E39" s="26">
        <f t="shared" si="17"/>
        <v>5</v>
      </c>
      <c r="F39" s="24">
        <v>0</v>
      </c>
      <c r="G39" s="25">
        <v>0</v>
      </c>
      <c r="H39" s="25">
        <v>0</v>
      </c>
      <c r="I39" s="26">
        <f t="shared" si="18"/>
        <v>0</v>
      </c>
      <c r="J39" s="24">
        <v>0</v>
      </c>
      <c r="K39" s="25">
        <v>0</v>
      </c>
      <c r="L39" s="25">
        <v>1</v>
      </c>
      <c r="M39" s="26">
        <f t="shared" si="19"/>
        <v>1</v>
      </c>
      <c r="N39" s="24">
        <v>7</v>
      </c>
      <c r="O39" s="25">
        <v>0</v>
      </c>
      <c r="P39" s="25">
        <v>0</v>
      </c>
      <c r="Q39" s="25">
        <v>0</v>
      </c>
      <c r="R39" s="26">
        <f t="shared" si="20"/>
        <v>7</v>
      </c>
      <c r="S39" s="49">
        <f t="shared" si="21"/>
        <v>13</v>
      </c>
    </row>
    <row r="40" spans="1:19" s="13" customFormat="1">
      <c r="A40" s="23" t="s">
        <v>18</v>
      </c>
      <c r="B40" s="24">
        <v>0</v>
      </c>
      <c r="C40" s="25">
        <v>3</v>
      </c>
      <c r="D40" s="25">
        <v>0</v>
      </c>
      <c r="E40" s="26">
        <f t="shared" si="17"/>
        <v>3</v>
      </c>
      <c r="F40" s="24">
        <v>0</v>
      </c>
      <c r="G40" s="25">
        <v>0</v>
      </c>
      <c r="H40" s="25">
        <v>0</v>
      </c>
      <c r="I40" s="26">
        <f t="shared" si="18"/>
        <v>0</v>
      </c>
      <c r="J40" s="24">
        <v>0</v>
      </c>
      <c r="K40" s="25">
        <v>0</v>
      </c>
      <c r="L40" s="25">
        <v>1</v>
      </c>
      <c r="M40" s="26">
        <f t="shared" si="19"/>
        <v>1</v>
      </c>
      <c r="N40" s="24">
        <v>0</v>
      </c>
      <c r="O40" s="25">
        <v>0</v>
      </c>
      <c r="P40" s="25">
        <v>0</v>
      </c>
      <c r="Q40" s="25">
        <v>0</v>
      </c>
      <c r="R40" s="26">
        <f t="shared" si="20"/>
        <v>0</v>
      </c>
      <c r="S40" s="49">
        <f t="shared" si="21"/>
        <v>4</v>
      </c>
    </row>
    <row r="41" spans="1:19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5"/>
      <c r="R41" s="26"/>
      <c r="S41" s="49"/>
    </row>
    <row r="42" spans="1:19" s="13" customFormat="1" ht="14" hidden="1" thickBot="1">
      <c r="A42" s="23" t="s">
        <v>19</v>
      </c>
      <c r="B42" s="24">
        <f t="shared" ref="B42:R42" si="22">SUM(B33:B36)</f>
        <v>5</v>
      </c>
      <c r="C42" s="25">
        <f t="shared" si="22"/>
        <v>28</v>
      </c>
      <c r="D42" s="25">
        <f t="shared" si="22"/>
        <v>4</v>
      </c>
      <c r="E42" s="26">
        <f t="shared" si="22"/>
        <v>37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 t="shared" si="22"/>
        <v>0</v>
      </c>
      <c r="L42" s="25">
        <f t="shared" si="22"/>
        <v>10</v>
      </c>
      <c r="M42" s="26">
        <f t="shared" si="22"/>
        <v>10</v>
      </c>
      <c r="N42" s="24">
        <f t="shared" si="22"/>
        <v>51</v>
      </c>
      <c r="O42" s="25">
        <f t="shared" si="22"/>
        <v>0</v>
      </c>
      <c r="P42" s="25"/>
      <c r="Q42" s="25">
        <f t="shared" si="22"/>
        <v>1</v>
      </c>
      <c r="R42" s="26">
        <f t="shared" si="22"/>
        <v>53</v>
      </c>
      <c r="S42" s="49">
        <f>SUM(S33:S36)</f>
        <v>100</v>
      </c>
    </row>
    <row r="43" spans="1:19" s="13" customFormat="1" ht="14" hidden="1" thickBot="1">
      <c r="A43" s="23" t="s">
        <v>20</v>
      </c>
      <c r="B43" s="24">
        <f t="shared" ref="B43:R43" si="23">SUM(B34:B37)</f>
        <v>7</v>
      </c>
      <c r="C43" s="25">
        <f t="shared" si="23"/>
        <v>27</v>
      </c>
      <c r="D43" s="25">
        <f t="shared" si="23"/>
        <v>4</v>
      </c>
      <c r="E43" s="26">
        <f t="shared" si="23"/>
        <v>38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0</v>
      </c>
      <c r="L43" s="25">
        <f t="shared" si="23"/>
        <v>9</v>
      </c>
      <c r="M43" s="26">
        <f t="shared" si="23"/>
        <v>9</v>
      </c>
      <c r="N43" s="24">
        <f t="shared" si="23"/>
        <v>43</v>
      </c>
      <c r="O43" s="25">
        <f t="shared" si="23"/>
        <v>0</v>
      </c>
      <c r="P43" s="25"/>
      <c r="Q43" s="25">
        <f t="shared" si="23"/>
        <v>1</v>
      </c>
      <c r="R43" s="26">
        <f t="shared" si="23"/>
        <v>45</v>
      </c>
      <c r="S43" s="49">
        <f>SUM(S34:S37)</f>
        <v>92</v>
      </c>
    </row>
    <row r="44" spans="1:19" s="13" customFormat="1" ht="14" hidden="1" thickBot="1">
      <c r="A44" s="23" t="s">
        <v>21</v>
      </c>
      <c r="B44" s="24">
        <f t="shared" ref="B44:R44" si="24">SUM(B35:B38)</f>
        <v>6</v>
      </c>
      <c r="C44" s="25">
        <f t="shared" si="24"/>
        <v>22</v>
      </c>
      <c r="D44" s="25">
        <f t="shared" si="24"/>
        <v>1</v>
      </c>
      <c r="E44" s="26">
        <f t="shared" si="24"/>
        <v>29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0</v>
      </c>
      <c r="L44" s="25">
        <f t="shared" si="24"/>
        <v>6</v>
      </c>
      <c r="M44" s="26">
        <f t="shared" si="24"/>
        <v>6</v>
      </c>
      <c r="N44" s="24">
        <f t="shared" si="24"/>
        <v>34</v>
      </c>
      <c r="O44" s="25">
        <f t="shared" si="24"/>
        <v>0</v>
      </c>
      <c r="P44" s="25"/>
      <c r="Q44" s="25">
        <f t="shared" si="24"/>
        <v>0</v>
      </c>
      <c r="R44" s="26">
        <f t="shared" si="24"/>
        <v>34</v>
      </c>
      <c r="S44" s="49">
        <f>SUM(S35:S38)</f>
        <v>69</v>
      </c>
    </row>
    <row r="45" spans="1:19" s="13" customFormat="1" ht="14" hidden="1" thickBot="1">
      <c r="A45" s="23" t="s">
        <v>22</v>
      </c>
      <c r="B45" s="24">
        <f t="shared" ref="B45:R45" si="25">SUM(B36:B39)</f>
        <v>5</v>
      </c>
      <c r="C45" s="25">
        <f t="shared" si="25"/>
        <v>13</v>
      </c>
      <c r="D45" s="25">
        <f t="shared" si="25"/>
        <v>1</v>
      </c>
      <c r="E45" s="26">
        <f t="shared" si="25"/>
        <v>19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0</v>
      </c>
      <c r="L45" s="25">
        <f t="shared" si="25"/>
        <v>5</v>
      </c>
      <c r="M45" s="26">
        <f t="shared" si="25"/>
        <v>5</v>
      </c>
      <c r="N45" s="24">
        <f t="shared" si="25"/>
        <v>23</v>
      </c>
      <c r="O45" s="25">
        <f t="shared" si="25"/>
        <v>0</v>
      </c>
      <c r="P45" s="25"/>
      <c r="Q45" s="25">
        <f t="shared" si="25"/>
        <v>0</v>
      </c>
      <c r="R45" s="26">
        <f t="shared" si="25"/>
        <v>23</v>
      </c>
      <c r="S45" s="49">
        <f>SUM(S36:S39)</f>
        <v>47</v>
      </c>
    </row>
    <row r="46" spans="1:19" s="13" customFormat="1" ht="14" hidden="1" thickBot="1">
      <c r="A46" s="27" t="s">
        <v>23</v>
      </c>
      <c r="B46" s="28">
        <f t="shared" ref="B46:R46" si="26">SUM(B37:B40)</f>
        <v>2</v>
      </c>
      <c r="C46" s="29">
        <f t="shared" si="26"/>
        <v>13</v>
      </c>
      <c r="D46" s="29">
        <f t="shared" si="26"/>
        <v>0</v>
      </c>
      <c r="E46" s="30">
        <f t="shared" si="26"/>
        <v>15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0</v>
      </c>
      <c r="L46" s="29">
        <f t="shared" si="26"/>
        <v>5</v>
      </c>
      <c r="M46" s="30">
        <f t="shared" si="26"/>
        <v>5</v>
      </c>
      <c r="N46" s="28">
        <f t="shared" si="26"/>
        <v>16</v>
      </c>
      <c r="O46" s="29">
        <f t="shared" si="26"/>
        <v>0</v>
      </c>
      <c r="P46" s="29"/>
      <c r="Q46" s="29">
        <f t="shared" si="26"/>
        <v>0</v>
      </c>
      <c r="R46" s="30">
        <f t="shared" si="26"/>
        <v>16</v>
      </c>
      <c r="S46" s="47">
        <f>SUM(S37:S40)</f>
        <v>36</v>
      </c>
    </row>
    <row r="47" spans="1:19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3"/>
      <c r="R47" s="34"/>
      <c r="S47" s="46"/>
    </row>
    <row r="48" spans="1:19">
      <c r="A48" s="23" t="s">
        <v>24</v>
      </c>
      <c r="B48" s="35">
        <f t="shared" ref="B48:R48" si="27">SUM(B33:B40)</f>
        <v>7</v>
      </c>
      <c r="C48" s="36">
        <f t="shared" si="27"/>
        <v>41</v>
      </c>
      <c r="D48" s="36">
        <f t="shared" si="27"/>
        <v>4</v>
      </c>
      <c r="E48" s="37">
        <f t="shared" si="27"/>
        <v>52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0</v>
      </c>
      <c r="L48" s="36">
        <f t="shared" si="27"/>
        <v>15</v>
      </c>
      <c r="M48" s="37">
        <f t="shared" si="27"/>
        <v>15</v>
      </c>
      <c r="N48" s="35">
        <f t="shared" si="27"/>
        <v>67</v>
      </c>
      <c r="O48" s="36">
        <f t="shared" si="27"/>
        <v>0</v>
      </c>
      <c r="P48" s="36">
        <f>SUM(P33:P40)</f>
        <v>1</v>
      </c>
      <c r="Q48" s="36">
        <f t="shared" si="27"/>
        <v>1</v>
      </c>
      <c r="R48" s="37">
        <f t="shared" si="27"/>
        <v>69</v>
      </c>
      <c r="S48" s="50">
        <f>SUM(S33:S40)</f>
        <v>136</v>
      </c>
    </row>
    <row r="49" spans="1:19">
      <c r="A49" s="23" t="s">
        <v>25</v>
      </c>
      <c r="B49" s="35">
        <f t="shared" ref="B49:R49" si="28">MAX(B42:B46)</f>
        <v>7</v>
      </c>
      <c r="C49" s="36">
        <f t="shared" si="28"/>
        <v>28</v>
      </c>
      <c r="D49" s="36">
        <f t="shared" si="28"/>
        <v>4</v>
      </c>
      <c r="E49" s="37">
        <f t="shared" si="28"/>
        <v>38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0</v>
      </c>
      <c r="L49" s="36">
        <f t="shared" si="28"/>
        <v>10</v>
      </c>
      <c r="M49" s="37">
        <f t="shared" si="28"/>
        <v>10</v>
      </c>
      <c r="N49" s="35">
        <f t="shared" si="28"/>
        <v>51</v>
      </c>
      <c r="O49" s="36">
        <f t="shared" si="28"/>
        <v>0</v>
      </c>
      <c r="P49" s="36">
        <f>MAX(P42:P46)</f>
        <v>0</v>
      </c>
      <c r="Q49" s="36">
        <f t="shared" si="28"/>
        <v>1</v>
      </c>
      <c r="R49" s="37">
        <f t="shared" si="28"/>
        <v>53</v>
      </c>
      <c r="S49" s="50">
        <f>MAX(S42:S46)</f>
        <v>100</v>
      </c>
    </row>
    <row r="50" spans="1:19">
      <c r="A50" s="23" t="s">
        <v>26</v>
      </c>
      <c r="B50" s="35">
        <f t="shared" ref="B50:R50" si="29">SUM(B33:B40)/2</f>
        <v>3.5</v>
      </c>
      <c r="C50" s="36">
        <f t="shared" si="29"/>
        <v>20.5</v>
      </c>
      <c r="D50" s="36">
        <f t="shared" si="29"/>
        <v>2</v>
      </c>
      <c r="E50" s="37">
        <f t="shared" si="29"/>
        <v>26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0</v>
      </c>
      <c r="L50" s="36">
        <f t="shared" si="29"/>
        <v>7.5</v>
      </c>
      <c r="M50" s="37">
        <f t="shared" si="29"/>
        <v>7.5</v>
      </c>
      <c r="N50" s="35">
        <f t="shared" si="29"/>
        <v>33.5</v>
      </c>
      <c r="O50" s="36">
        <f t="shared" si="29"/>
        <v>0</v>
      </c>
      <c r="P50" s="36">
        <f>SUM(P33:P40)/2</f>
        <v>0.5</v>
      </c>
      <c r="Q50" s="36">
        <f t="shared" si="29"/>
        <v>0.5</v>
      </c>
      <c r="R50" s="37">
        <f t="shared" si="29"/>
        <v>34.5</v>
      </c>
      <c r="S50" s="50">
        <f>SUM(S33:S40)/2</f>
        <v>68</v>
      </c>
    </row>
    <row r="51" spans="1:19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39"/>
      <c r="R51" s="40"/>
      <c r="S51" s="51"/>
    </row>
    <row r="52" spans="1:19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9" ht="14" thickBot="1">
      <c r="A53" s="1"/>
      <c r="B53" s="1" t="str">
        <f>cycle!A5</f>
        <v>Tuesday 9 October 2001</v>
      </c>
      <c r="D53" s="2"/>
      <c r="H53" s="1" t="str">
        <f>cycle!B5</f>
        <v>Wet</v>
      </c>
    </row>
    <row r="54" spans="1:19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6"/>
      <c r="R54" s="7"/>
      <c r="S54" s="46" t="s">
        <v>82</v>
      </c>
    </row>
    <row r="55" spans="1:19" s="13" customFormat="1" ht="14" thickBot="1">
      <c r="A55" s="8"/>
      <c r="B55" s="9"/>
      <c r="C55" s="10" t="str">
        <f>C30</f>
        <v>Cent Hway</v>
      </c>
      <c r="D55" s="11"/>
      <c r="E55" s="12"/>
      <c r="F55" s="9"/>
      <c r="G55" s="10" t="str">
        <f>G30</f>
        <v>Jarden Mile</v>
      </c>
      <c r="H55" s="11"/>
      <c r="I55" s="12"/>
      <c r="J55" s="9"/>
      <c r="K55" s="10" t="str">
        <f>K30</f>
        <v>Hutt (S)</v>
      </c>
      <c r="L55" s="11"/>
      <c r="M55" s="12"/>
      <c r="N55" s="9"/>
      <c r="O55" s="10" t="str">
        <f>O30</f>
        <v>Off Ramp</v>
      </c>
      <c r="P55" s="10"/>
      <c r="Q55" s="11"/>
      <c r="R55" s="12"/>
      <c r="S55" s="47"/>
    </row>
    <row r="56" spans="1:19" s="18" customFormat="1" ht="11">
      <c r="A56" s="14"/>
      <c r="B56" s="15" t="s">
        <v>50</v>
      </c>
      <c r="C56" s="16" t="s">
        <v>51</v>
      </c>
      <c r="D56" s="16" t="s">
        <v>52</v>
      </c>
      <c r="E56" s="17" t="s">
        <v>10</v>
      </c>
      <c r="F56" s="15" t="s">
        <v>50</v>
      </c>
      <c r="G56" s="16" t="s">
        <v>50</v>
      </c>
      <c r="H56" s="16" t="s">
        <v>52</v>
      </c>
      <c r="I56" s="17" t="s">
        <v>10</v>
      </c>
      <c r="J56" s="15" t="s">
        <v>50</v>
      </c>
      <c r="K56" s="16" t="s">
        <v>50</v>
      </c>
      <c r="L56" s="16" t="s">
        <v>51</v>
      </c>
      <c r="M56" s="17" t="s">
        <v>10</v>
      </c>
      <c r="N56" s="15" t="s">
        <v>50</v>
      </c>
      <c r="O56" s="16" t="s">
        <v>51</v>
      </c>
      <c r="P56" s="16" t="s">
        <v>52</v>
      </c>
      <c r="Q56" s="16" t="s">
        <v>52</v>
      </c>
      <c r="R56" s="17" t="s">
        <v>10</v>
      </c>
      <c r="S56" s="48"/>
    </row>
    <row r="57" spans="1:19" s="13" customFormat="1">
      <c r="A57" s="8"/>
      <c r="B57" s="19" t="s">
        <v>54</v>
      </c>
      <c r="C57" s="20" t="s">
        <v>55</v>
      </c>
      <c r="D57" s="20" t="s">
        <v>56</v>
      </c>
      <c r="E57" s="21"/>
      <c r="F57" s="19" t="s">
        <v>53</v>
      </c>
      <c r="G57" s="20" t="s">
        <v>54</v>
      </c>
      <c r="H57" s="20" t="s">
        <v>55</v>
      </c>
      <c r="I57" s="21"/>
      <c r="J57" s="19" t="s">
        <v>56</v>
      </c>
      <c r="K57" s="20" t="s">
        <v>53</v>
      </c>
      <c r="L57" s="20" t="s">
        <v>54</v>
      </c>
      <c r="M57" s="21"/>
      <c r="N57" s="19" t="s">
        <v>55</v>
      </c>
      <c r="O57" s="20" t="s">
        <v>56</v>
      </c>
      <c r="P57" s="20" t="s">
        <v>53</v>
      </c>
      <c r="Q57" s="20" t="s">
        <v>54</v>
      </c>
      <c r="R57" s="22"/>
      <c r="S57" s="49"/>
    </row>
    <row r="58" spans="1:19" s="13" customFormat="1">
      <c r="A58" s="23" t="s">
        <v>11</v>
      </c>
      <c r="B58" s="24">
        <v>0</v>
      </c>
      <c r="C58" s="25">
        <v>4</v>
      </c>
      <c r="D58" s="25">
        <v>0</v>
      </c>
      <c r="E58" s="26">
        <f t="shared" ref="E58:E65" si="30">SUM(B58:D58)</f>
        <v>4</v>
      </c>
      <c r="F58" s="24">
        <v>0</v>
      </c>
      <c r="G58" s="25">
        <v>0</v>
      </c>
      <c r="H58" s="25">
        <v>0</v>
      </c>
      <c r="I58" s="26">
        <f t="shared" ref="I58:I65" si="31">SUM(F58:H58)</f>
        <v>0</v>
      </c>
      <c r="J58" s="24">
        <v>0</v>
      </c>
      <c r="K58" s="25">
        <v>0</v>
      </c>
      <c r="L58" s="25">
        <v>1</v>
      </c>
      <c r="M58" s="26">
        <f t="shared" ref="M58:M65" si="32">SUM(J58:L58)</f>
        <v>1</v>
      </c>
      <c r="N58" s="24">
        <v>9</v>
      </c>
      <c r="O58" s="25">
        <v>0</v>
      </c>
      <c r="P58" s="25">
        <v>1</v>
      </c>
      <c r="Q58" s="25">
        <v>0</v>
      </c>
      <c r="R58" s="26">
        <f t="shared" ref="R58:R65" si="33">SUM(N58:Q58)</f>
        <v>10</v>
      </c>
      <c r="S58" s="49">
        <f>E58+I58+M58+R58</f>
        <v>15</v>
      </c>
    </row>
    <row r="59" spans="1:19" s="13" customFormat="1">
      <c r="A59" s="23" t="s">
        <v>12</v>
      </c>
      <c r="B59" s="24">
        <v>2</v>
      </c>
      <c r="C59" s="25">
        <v>2</v>
      </c>
      <c r="D59" s="25">
        <v>1</v>
      </c>
      <c r="E59" s="26">
        <f t="shared" si="30"/>
        <v>5</v>
      </c>
      <c r="F59" s="24">
        <v>0</v>
      </c>
      <c r="G59" s="25">
        <v>0</v>
      </c>
      <c r="H59" s="25">
        <v>0</v>
      </c>
      <c r="I59" s="26">
        <f t="shared" si="31"/>
        <v>0</v>
      </c>
      <c r="J59" s="24">
        <v>0</v>
      </c>
      <c r="K59" s="25">
        <v>1</v>
      </c>
      <c r="L59" s="25">
        <v>1</v>
      </c>
      <c r="M59" s="26">
        <f t="shared" si="32"/>
        <v>2</v>
      </c>
      <c r="N59" s="24">
        <v>3</v>
      </c>
      <c r="O59" s="25">
        <v>0</v>
      </c>
      <c r="P59" s="25">
        <v>1</v>
      </c>
      <c r="Q59" s="25">
        <v>0</v>
      </c>
      <c r="R59" s="26">
        <f t="shared" si="33"/>
        <v>4</v>
      </c>
      <c r="S59" s="49">
        <f t="shared" ref="S59:S65" si="34">E59+I59+M59+R59</f>
        <v>11</v>
      </c>
    </row>
    <row r="60" spans="1:19" s="13" customFormat="1">
      <c r="A60" s="23" t="s">
        <v>13</v>
      </c>
      <c r="B60" s="24">
        <v>3</v>
      </c>
      <c r="C60" s="25">
        <v>5</v>
      </c>
      <c r="D60" s="25">
        <v>0</v>
      </c>
      <c r="E60" s="26">
        <f t="shared" si="30"/>
        <v>8</v>
      </c>
      <c r="F60" s="24">
        <v>0</v>
      </c>
      <c r="G60" s="25">
        <v>0</v>
      </c>
      <c r="H60" s="25">
        <v>0</v>
      </c>
      <c r="I60" s="26">
        <f t="shared" si="31"/>
        <v>0</v>
      </c>
      <c r="J60" s="24">
        <v>0</v>
      </c>
      <c r="K60" s="25">
        <v>0</v>
      </c>
      <c r="L60" s="25">
        <v>1</v>
      </c>
      <c r="M60" s="26">
        <f t="shared" si="32"/>
        <v>1</v>
      </c>
      <c r="N60" s="24">
        <v>5</v>
      </c>
      <c r="O60" s="25">
        <v>0</v>
      </c>
      <c r="P60" s="25">
        <v>0</v>
      </c>
      <c r="Q60" s="25">
        <v>0</v>
      </c>
      <c r="R60" s="26">
        <f t="shared" si="33"/>
        <v>5</v>
      </c>
      <c r="S60" s="49">
        <f t="shared" si="34"/>
        <v>14</v>
      </c>
    </row>
    <row r="61" spans="1:19" s="13" customFormat="1">
      <c r="A61" s="23" t="s">
        <v>14</v>
      </c>
      <c r="B61" s="24">
        <v>0</v>
      </c>
      <c r="C61" s="25">
        <v>4</v>
      </c>
      <c r="D61" s="25">
        <v>0</v>
      </c>
      <c r="E61" s="26">
        <f t="shared" si="30"/>
        <v>4</v>
      </c>
      <c r="F61" s="24">
        <v>0</v>
      </c>
      <c r="G61" s="25">
        <v>0</v>
      </c>
      <c r="H61" s="25">
        <v>0</v>
      </c>
      <c r="I61" s="26">
        <f t="shared" si="31"/>
        <v>0</v>
      </c>
      <c r="J61" s="24">
        <v>0</v>
      </c>
      <c r="K61" s="25">
        <v>0</v>
      </c>
      <c r="L61" s="25">
        <v>3</v>
      </c>
      <c r="M61" s="26">
        <f t="shared" si="32"/>
        <v>3</v>
      </c>
      <c r="N61" s="24">
        <v>5</v>
      </c>
      <c r="O61" s="25">
        <v>0</v>
      </c>
      <c r="P61" s="25">
        <v>0</v>
      </c>
      <c r="Q61" s="25">
        <v>0</v>
      </c>
      <c r="R61" s="26">
        <f t="shared" si="33"/>
        <v>5</v>
      </c>
      <c r="S61" s="49">
        <f t="shared" si="34"/>
        <v>12</v>
      </c>
    </row>
    <row r="62" spans="1:19" s="13" customFormat="1">
      <c r="A62" s="23" t="s">
        <v>15</v>
      </c>
      <c r="B62" s="24">
        <v>0</v>
      </c>
      <c r="C62" s="25">
        <v>4</v>
      </c>
      <c r="D62" s="25">
        <v>0</v>
      </c>
      <c r="E62" s="26">
        <f t="shared" si="30"/>
        <v>4</v>
      </c>
      <c r="F62" s="24">
        <v>0</v>
      </c>
      <c r="G62" s="25">
        <v>0</v>
      </c>
      <c r="H62" s="25">
        <v>0</v>
      </c>
      <c r="I62" s="26">
        <f t="shared" si="31"/>
        <v>0</v>
      </c>
      <c r="J62" s="24">
        <v>0</v>
      </c>
      <c r="K62" s="25">
        <v>0</v>
      </c>
      <c r="L62" s="25">
        <v>1</v>
      </c>
      <c r="M62" s="26">
        <f t="shared" si="32"/>
        <v>1</v>
      </c>
      <c r="N62" s="24">
        <v>4</v>
      </c>
      <c r="O62" s="25">
        <v>0</v>
      </c>
      <c r="P62" s="25">
        <v>0</v>
      </c>
      <c r="Q62" s="25">
        <v>0</v>
      </c>
      <c r="R62" s="26">
        <f t="shared" si="33"/>
        <v>4</v>
      </c>
      <c r="S62" s="49">
        <f t="shared" si="34"/>
        <v>9</v>
      </c>
    </row>
    <row r="63" spans="1:19" s="13" customFormat="1">
      <c r="A63" s="23" t="s">
        <v>16</v>
      </c>
      <c r="B63" s="24">
        <v>0</v>
      </c>
      <c r="C63" s="25">
        <v>0</v>
      </c>
      <c r="D63" s="25">
        <v>0</v>
      </c>
      <c r="E63" s="26">
        <f t="shared" si="30"/>
        <v>0</v>
      </c>
      <c r="F63" s="24">
        <v>0</v>
      </c>
      <c r="G63" s="25">
        <v>0</v>
      </c>
      <c r="H63" s="25">
        <v>0</v>
      </c>
      <c r="I63" s="26">
        <f t="shared" si="31"/>
        <v>0</v>
      </c>
      <c r="J63" s="24">
        <v>0</v>
      </c>
      <c r="K63" s="25">
        <v>0</v>
      </c>
      <c r="L63" s="25">
        <v>0</v>
      </c>
      <c r="M63" s="26">
        <f t="shared" si="32"/>
        <v>0</v>
      </c>
      <c r="N63" s="24">
        <v>2</v>
      </c>
      <c r="O63" s="25">
        <v>0</v>
      </c>
      <c r="P63" s="25">
        <v>0</v>
      </c>
      <c r="Q63" s="25">
        <v>0</v>
      </c>
      <c r="R63" s="26">
        <f t="shared" si="33"/>
        <v>2</v>
      </c>
      <c r="S63" s="49">
        <f t="shared" si="34"/>
        <v>2</v>
      </c>
    </row>
    <row r="64" spans="1:19" s="13" customFormat="1">
      <c r="A64" s="23" t="s">
        <v>17</v>
      </c>
      <c r="B64" s="24">
        <v>2</v>
      </c>
      <c r="C64" s="25">
        <v>0</v>
      </c>
      <c r="D64" s="25">
        <v>0</v>
      </c>
      <c r="E64" s="26">
        <f t="shared" si="30"/>
        <v>2</v>
      </c>
      <c r="F64" s="24">
        <v>0</v>
      </c>
      <c r="G64" s="25">
        <v>0</v>
      </c>
      <c r="H64" s="25">
        <v>0</v>
      </c>
      <c r="I64" s="26">
        <f t="shared" si="31"/>
        <v>0</v>
      </c>
      <c r="J64" s="24">
        <v>0</v>
      </c>
      <c r="K64" s="25">
        <v>0</v>
      </c>
      <c r="L64" s="25">
        <v>1</v>
      </c>
      <c r="M64" s="26">
        <f t="shared" si="32"/>
        <v>1</v>
      </c>
      <c r="N64" s="24">
        <v>2</v>
      </c>
      <c r="O64" s="25">
        <v>0</v>
      </c>
      <c r="P64" s="25">
        <v>0</v>
      </c>
      <c r="Q64" s="25">
        <v>0</v>
      </c>
      <c r="R64" s="26">
        <f t="shared" si="33"/>
        <v>2</v>
      </c>
      <c r="S64" s="49">
        <f t="shared" si="34"/>
        <v>5</v>
      </c>
    </row>
    <row r="65" spans="1:19" s="13" customFormat="1">
      <c r="A65" s="23" t="s">
        <v>18</v>
      </c>
      <c r="B65" s="24">
        <v>0</v>
      </c>
      <c r="C65" s="25">
        <v>2</v>
      </c>
      <c r="D65" s="25">
        <v>0</v>
      </c>
      <c r="E65" s="26">
        <f t="shared" si="30"/>
        <v>2</v>
      </c>
      <c r="F65" s="24">
        <v>0</v>
      </c>
      <c r="G65" s="25">
        <v>0</v>
      </c>
      <c r="H65" s="25">
        <v>0</v>
      </c>
      <c r="I65" s="26">
        <f t="shared" si="31"/>
        <v>0</v>
      </c>
      <c r="J65" s="24">
        <v>0</v>
      </c>
      <c r="K65" s="25">
        <v>0</v>
      </c>
      <c r="L65" s="25">
        <v>0</v>
      </c>
      <c r="M65" s="26">
        <f t="shared" si="32"/>
        <v>0</v>
      </c>
      <c r="N65" s="24">
        <v>2</v>
      </c>
      <c r="O65" s="25">
        <v>0</v>
      </c>
      <c r="P65" s="25">
        <v>0</v>
      </c>
      <c r="Q65" s="25">
        <v>0</v>
      </c>
      <c r="R65" s="26">
        <f t="shared" si="33"/>
        <v>2</v>
      </c>
      <c r="S65" s="49">
        <f t="shared" si="34"/>
        <v>4</v>
      </c>
    </row>
    <row r="66" spans="1:19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5"/>
      <c r="R66" s="26"/>
      <c r="S66" s="49"/>
    </row>
    <row r="67" spans="1:19" s="13" customFormat="1" ht="14" hidden="1" thickBot="1">
      <c r="A67" s="23" t="s">
        <v>19</v>
      </c>
      <c r="B67" s="24">
        <f t="shared" ref="B67:R67" si="35">SUM(B58:B61)</f>
        <v>5</v>
      </c>
      <c r="C67" s="25">
        <f t="shared" si="35"/>
        <v>15</v>
      </c>
      <c r="D67" s="25">
        <f t="shared" si="35"/>
        <v>1</v>
      </c>
      <c r="E67" s="26">
        <f t="shared" si="35"/>
        <v>21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 t="shared" si="35"/>
        <v>1</v>
      </c>
      <c r="L67" s="25">
        <f t="shared" si="35"/>
        <v>6</v>
      </c>
      <c r="M67" s="26">
        <f t="shared" si="35"/>
        <v>7</v>
      </c>
      <c r="N67" s="24">
        <f t="shared" si="35"/>
        <v>22</v>
      </c>
      <c r="O67" s="25">
        <f t="shared" si="35"/>
        <v>0</v>
      </c>
      <c r="P67" s="25"/>
      <c r="Q67" s="25">
        <f t="shared" si="35"/>
        <v>0</v>
      </c>
      <c r="R67" s="26">
        <f t="shared" si="35"/>
        <v>24</v>
      </c>
      <c r="S67" s="49">
        <f>SUM(S58:S61)</f>
        <v>52</v>
      </c>
    </row>
    <row r="68" spans="1:19" s="13" customFormat="1" ht="14" hidden="1" thickBot="1">
      <c r="A68" s="23" t="s">
        <v>20</v>
      </c>
      <c r="B68" s="24">
        <f t="shared" ref="B68:R68" si="36">SUM(B59:B62)</f>
        <v>5</v>
      </c>
      <c r="C68" s="25">
        <f t="shared" si="36"/>
        <v>15</v>
      </c>
      <c r="D68" s="25">
        <f t="shared" si="36"/>
        <v>1</v>
      </c>
      <c r="E68" s="26">
        <f t="shared" si="36"/>
        <v>21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1</v>
      </c>
      <c r="L68" s="25">
        <f t="shared" si="36"/>
        <v>6</v>
      </c>
      <c r="M68" s="26">
        <f t="shared" si="36"/>
        <v>7</v>
      </c>
      <c r="N68" s="24">
        <f t="shared" si="36"/>
        <v>17</v>
      </c>
      <c r="O68" s="25">
        <f t="shared" si="36"/>
        <v>0</v>
      </c>
      <c r="P68" s="25"/>
      <c r="Q68" s="25">
        <f t="shared" si="36"/>
        <v>0</v>
      </c>
      <c r="R68" s="26">
        <f t="shared" si="36"/>
        <v>18</v>
      </c>
      <c r="S68" s="49">
        <f>SUM(S59:S62)</f>
        <v>46</v>
      </c>
    </row>
    <row r="69" spans="1:19" s="13" customFormat="1" ht="14" hidden="1" thickBot="1">
      <c r="A69" s="23" t="s">
        <v>21</v>
      </c>
      <c r="B69" s="24">
        <f t="shared" ref="B69:R69" si="37">SUM(B60:B63)</f>
        <v>3</v>
      </c>
      <c r="C69" s="25">
        <f t="shared" si="37"/>
        <v>13</v>
      </c>
      <c r="D69" s="25">
        <f t="shared" si="37"/>
        <v>0</v>
      </c>
      <c r="E69" s="26">
        <f t="shared" si="37"/>
        <v>16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0</v>
      </c>
      <c r="L69" s="25">
        <f t="shared" si="37"/>
        <v>5</v>
      </c>
      <c r="M69" s="26">
        <f t="shared" si="37"/>
        <v>5</v>
      </c>
      <c r="N69" s="24">
        <f t="shared" si="37"/>
        <v>16</v>
      </c>
      <c r="O69" s="25">
        <f t="shared" si="37"/>
        <v>0</v>
      </c>
      <c r="P69" s="25"/>
      <c r="Q69" s="25">
        <f t="shared" si="37"/>
        <v>0</v>
      </c>
      <c r="R69" s="26">
        <f t="shared" si="37"/>
        <v>16</v>
      </c>
      <c r="S69" s="49">
        <f>SUM(S60:S63)</f>
        <v>37</v>
      </c>
    </row>
    <row r="70" spans="1:19" s="13" customFormat="1" ht="14" hidden="1" thickBot="1">
      <c r="A70" s="23" t="s">
        <v>22</v>
      </c>
      <c r="B70" s="24">
        <f t="shared" ref="B70:R70" si="38">SUM(B61:B64)</f>
        <v>2</v>
      </c>
      <c r="C70" s="25">
        <f t="shared" si="38"/>
        <v>8</v>
      </c>
      <c r="D70" s="25">
        <f t="shared" si="38"/>
        <v>0</v>
      </c>
      <c r="E70" s="26">
        <f t="shared" si="38"/>
        <v>10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0</v>
      </c>
      <c r="L70" s="25">
        <f t="shared" si="38"/>
        <v>5</v>
      </c>
      <c r="M70" s="26">
        <f t="shared" si="38"/>
        <v>5</v>
      </c>
      <c r="N70" s="24">
        <f t="shared" si="38"/>
        <v>13</v>
      </c>
      <c r="O70" s="25">
        <f t="shared" si="38"/>
        <v>0</v>
      </c>
      <c r="P70" s="25"/>
      <c r="Q70" s="25">
        <f t="shared" si="38"/>
        <v>0</v>
      </c>
      <c r="R70" s="26">
        <f t="shared" si="38"/>
        <v>13</v>
      </c>
      <c r="S70" s="49">
        <f>SUM(S61:S64)</f>
        <v>28</v>
      </c>
    </row>
    <row r="71" spans="1:19" s="13" customFormat="1" ht="14" hidden="1" thickBot="1">
      <c r="A71" s="27" t="s">
        <v>23</v>
      </c>
      <c r="B71" s="28">
        <f t="shared" ref="B71:R71" si="39">SUM(B62:B65)</f>
        <v>2</v>
      </c>
      <c r="C71" s="29">
        <f t="shared" si="39"/>
        <v>6</v>
      </c>
      <c r="D71" s="29">
        <f t="shared" si="39"/>
        <v>0</v>
      </c>
      <c r="E71" s="30">
        <f t="shared" si="39"/>
        <v>8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0</v>
      </c>
      <c r="L71" s="29">
        <f t="shared" si="39"/>
        <v>2</v>
      </c>
      <c r="M71" s="30">
        <f t="shared" si="39"/>
        <v>2</v>
      </c>
      <c r="N71" s="28">
        <f t="shared" si="39"/>
        <v>10</v>
      </c>
      <c r="O71" s="29">
        <f t="shared" si="39"/>
        <v>0</v>
      </c>
      <c r="P71" s="29"/>
      <c r="Q71" s="29">
        <f t="shared" si="39"/>
        <v>0</v>
      </c>
      <c r="R71" s="30">
        <f t="shared" si="39"/>
        <v>10</v>
      </c>
      <c r="S71" s="47">
        <f>SUM(S62:S65)</f>
        <v>20</v>
      </c>
    </row>
    <row r="72" spans="1:19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3"/>
      <c r="R72" s="34"/>
      <c r="S72" s="46"/>
    </row>
    <row r="73" spans="1:19">
      <c r="A73" s="23" t="s">
        <v>24</v>
      </c>
      <c r="B73" s="35">
        <f t="shared" ref="B73:S73" si="40">SUM(B58:B65)</f>
        <v>7</v>
      </c>
      <c r="C73" s="36">
        <f t="shared" si="40"/>
        <v>21</v>
      </c>
      <c r="D73" s="36">
        <f t="shared" si="40"/>
        <v>1</v>
      </c>
      <c r="E73" s="37">
        <f t="shared" si="40"/>
        <v>29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1</v>
      </c>
      <c r="L73" s="36">
        <f t="shared" si="40"/>
        <v>8</v>
      </c>
      <c r="M73" s="37">
        <f t="shared" si="40"/>
        <v>9</v>
      </c>
      <c r="N73" s="35">
        <f t="shared" si="40"/>
        <v>32</v>
      </c>
      <c r="O73" s="36">
        <f t="shared" si="40"/>
        <v>0</v>
      </c>
      <c r="P73" s="36">
        <f>SUM(P58:P65)</f>
        <v>2</v>
      </c>
      <c r="Q73" s="36">
        <f t="shared" si="40"/>
        <v>0</v>
      </c>
      <c r="R73" s="37">
        <f t="shared" si="40"/>
        <v>34</v>
      </c>
      <c r="S73" s="50">
        <f t="shared" si="40"/>
        <v>72</v>
      </c>
    </row>
    <row r="74" spans="1:19">
      <c r="A74" s="23" t="s">
        <v>25</v>
      </c>
      <c r="B74" s="35">
        <f t="shared" ref="B74:S74" si="41">MAX(B67:B71)</f>
        <v>5</v>
      </c>
      <c r="C74" s="36">
        <f t="shared" si="41"/>
        <v>15</v>
      </c>
      <c r="D74" s="36">
        <f t="shared" si="41"/>
        <v>1</v>
      </c>
      <c r="E74" s="37">
        <f t="shared" si="41"/>
        <v>21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1</v>
      </c>
      <c r="L74" s="36">
        <f t="shared" si="41"/>
        <v>6</v>
      </c>
      <c r="M74" s="37">
        <f t="shared" si="41"/>
        <v>7</v>
      </c>
      <c r="N74" s="35">
        <f t="shared" si="41"/>
        <v>22</v>
      </c>
      <c r="O74" s="36">
        <f t="shared" si="41"/>
        <v>0</v>
      </c>
      <c r="P74" s="36">
        <f>MAX(P67:P71)</f>
        <v>0</v>
      </c>
      <c r="Q74" s="36">
        <f t="shared" si="41"/>
        <v>0</v>
      </c>
      <c r="R74" s="37">
        <f t="shared" si="41"/>
        <v>24</v>
      </c>
      <c r="S74" s="50">
        <f t="shared" si="41"/>
        <v>52</v>
      </c>
    </row>
    <row r="75" spans="1:19">
      <c r="A75" s="23" t="s">
        <v>26</v>
      </c>
      <c r="B75" s="35">
        <f t="shared" ref="B75:S75" si="42">SUM(B58:B65)/2</f>
        <v>3.5</v>
      </c>
      <c r="C75" s="36">
        <f t="shared" si="42"/>
        <v>10.5</v>
      </c>
      <c r="D75" s="36">
        <f t="shared" si="42"/>
        <v>0.5</v>
      </c>
      <c r="E75" s="37">
        <f t="shared" si="42"/>
        <v>14.5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0.5</v>
      </c>
      <c r="L75" s="36">
        <f t="shared" si="42"/>
        <v>4</v>
      </c>
      <c r="M75" s="37">
        <f t="shared" si="42"/>
        <v>4.5</v>
      </c>
      <c r="N75" s="35">
        <f t="shared" si="42"/>
        <v>16</v>
      </c>
      <c r="O75" s="36">
        <f t="shared" si="42"/>
        <v>0</v>
      </c>
      <c r="P75" s="36">
        <f>SUM(P58:P65)/2</f>
        <v>1</v>
      </c>
      <c r="Q75" s="36">
        <f t="shared" si="42"/>
        <v>0</v>
      </c>
      <c r="R75" s="37">
        <f t="shared" si="42"/>
        <v>17</v>
      </c>
      <c r="S75" s="50">
        <f t="shared" si="42"/>
        <v>36</v>
      </c>
    </row>
    <row r="76" spans="1:19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39"/>
      <c r="R76" s="40"/>
      <c r="S76" s="51"/>
    </row>
    <row r="77" spans="1:19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9" ht="14" thickBot="1">
      <c r="A78" s="1"/>
      <c r="B78" s="1" t="str">
        <f>cycle!A6</f>
        <v>Wednesday 10 October 2001</v>
      </c>
      <c r="D78" s="2"/>
      <c r="H78" s="1" t="str">
        <f>cycle!B6</f>
        <v>Overcast but generally fine</v>
      </c>
    </row>
    <row r="79" spans="1:19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6"/>
      <c r="R79" s="7"/>
      <c r="S79" s="46" t="s">
        <v>82</v>
      </c>
    </row>
    <row r="80" spans="1:19" s="13" customFormat="1" ht="14" thickBot="1">
      <c r="A80" s="8"/>
      <c r="B80" s="9"/>
      <c r="C80" s="10" t="str">
        <f>C55</f>
        <v>Cent Hway</v>
      </c>
      <c r="D80" s="11"/>
      <c r="E80" s="12"/>
      <c r="F80" s="9"/>
      <c r="G80" s="10" t="str">
        <f>G55</f>
        <v>Jarden Mile</v>
      </c>
      <c r="H80" s="11"/>
      <c r="I80" s="12"/>
      <c r="J80" s="9"/>
      <c r="K80" s="10" t="str">
        <f>K55</f>
        <v>Hutt (S)</v>
      </c>
      <c r="L80" s="11"/>
      <c r="M80" s="12"/>
      <c r="N80" s="9"/>
      <c r="O80" s="10" t="str">
        <f>O55</f>
        <v>Off Ramp</v>
      </c>
      <c r="P80" s="10"/>
      <c r="Q80" s="11"/>
      <c r="R80" s="12"/>
      <c r="S80" s="47"/>
    </row>
    <row r="81" spans="1:19" s="18" customFormat="1" ht="11">
      <c r="A81" s="14"/>
      <c r="B81" s="15" t="s">
        <v>50</v>
      </c>
      <c r="C81" s="16" t="s">
        <v>51</v>
      </c>
      <c r="D81" s="16" t="s">
        <v>52</v>
      </c>
      <c r="E81" s="17" t="s">
        <v>10</v>
      </c>
      <c r="F81" s="15" t="s">
        <v>50</v>
      </c>
      <c r="G81" s="16" t="s">
        <v>50</v>
      </c>
      <c r="H81" s="16" t="s">
        <v>52</v>
      </c>
      <c r="I81" s="17" t="s">
        <v>10</v>
      </c>
      <c r="J81" s="15" t="s">
        <v>50</v>
      </c>
      <c r="K81" s="16" t="s">
        <v>50</v>
      </c>
      <c r="L81" s="16" t="s">
        <v>51</v>
      </c>
      <c r="M81" s="17" t="s">
        <v>10</v>
      </c>
      <c r="N81" s="15" t="s">
        <v>50</v>
      </c>
      <c r="O81" s="16" t="s">
        <v>51</v>
      </c>
      <c r="P81" s="16" t="s">
        <v>52</v>
      </c>
      <c r="Q81" s="16" t="s">
        <v>52</v>
      </c>
      <c r="R81" s="17" t="s">
        <v>10</v>
      </c>
      <c r="S81" s="48"/>
    </row>
    <row r="82" spans="1:19" s="13" customFormat="1">
      <c r="A82" s="8"/>
      <c r="B82" s="19" t="s">
        <v>54</v>
      </c>
      <c r="C82" s="20" t="s">
        <v>55</v>
      </c>
      <c r="D82" s="20" t="s">
        <v>56</v>
      </c>
      <c r="E82" s="21"/>
      <c r="F82" s="19" t="s">
        <v>53</v>
      </c>
      <c r="G82" s="20" t="s">
        <v>54</v>
      </c>
      <c r="H82" s="20" t="s">
        <v>55</v>
      </c>
      <c r="I82" s="21"/>
      <c r="J82" s="19" t="s">
        <v>56</v>
      </c>
      <c r="K82" s="20" t="s">
        <v>53</v>
      </c>
      <c r="L82" s="20" t="s">
        <v>54</v>
      </c>
      <c r="M82" s="21"/>
      <c r="N82" s="19" t="s">
        <v>55</v>
      </c>
      <c r="O82" s="20" t="s">
        <v>56</v>
      </c>
      <c r="P82" s="20" t="s">
        <v>53</v>
      </c>
      <c r="Q82" s="20" t="s">
        <v>54</v>
      </c>
      <c r="R82" s="22"/>
      <c r="S82" s="49"/>
    </row>
    <row r="83" spans="1:19" s="13" customFormat="1">
      <c r="A83" s="23" t="s">
        <v>11</v>
      </c>
      <c r="B83" s="24">
        <v>0</v>
      </c>
      <c r="C83" s="25">
        <v>2</v>
      </c>
      <c r="D83" s="25">
        <v>0</v>
      </c>
      <c r="E83" s="26">
        <f t="shared" ref="E83:E90" si="43">SUM(B83:D83)</f>
        <v>2</v>
      </c>
      <c r="F83" s="24">
        <v>0</v>
      </c>
      <c r="G83" s="25">
        <v>0</v>
      </c>
      <c r="H83" s="25">
        <v>0</v>
      </c>
      <c r="I83" s="26">
        <f t="shared" ref="I83:I90" si="44">SUM(F83:H83)</f>
        <v>0</v>
      </c>
      <c r="J83" s="24">
        <v>0</v>
      </c>
      <c r="K83" s="25">
        <v>0</v>
      </c>
      <c r="L83" s="25">
        <v>0</v>
      </c>
      <c r="M83" s="26">
        <f t="shared" ref="M83:M90" si="45">SUM(J83:L83)</f>
        <v>0</v>
      </c>
      <c r="N83" s="24">
        <v>5</v>
      </c>
      <c r="O83" s="25">
        <v>0</v>
      </c>
      <c r="P83" s="25">
        <v>1</v>
      </c>
      <c r="Q83" s="25">
        <v>0</v>
      </c>
      <c r="R83" s="26">
        <f t="shared" ref="R83:R90" si="46">SUM(N83:Q83)</f>
        <v>6</v>
      </c>
      <c r="S83" s="49">
        <f>E83+I83+M83+R83</f>
        <v>8</v>
      </c>
    </row>
    <row r="84" spans="1:19" s="13" customFormat="1">
      <c r="A84" s="23" t="s">
        <v>12</v>
      </c>
      <c r="B84" s="24">
        <v>0</v>
      </c>
      <c r="C84" s="25">
        <v>6</v>
      </c>
      <c r="D84" s="25">
        <v>1</v>
      </c>
      <c r="E84" s="26">
        <f t="shared" si="43"/>
        <v>7</v>
      </c>
      <c r="F84" s="24">
        <v>0</v>
      </c>
      <c r="G84" s="25">
        <v>0</v>
      </c>
      <c r="H84" s="25">
        <v>0</v>
      </c>
      <c r="I84" s="26">
        <f t="shared" si="44"/>
        <v>0</v>
      </c>
      <c r="J84" s="24">
        <v>0</v>
      </c>
      <c r="K84" s="25">
        <v>0</v>
      </c>
      <c r="L84" s="25">
        <v>0</v>
      </c>
      <c r="M84" s="26">
        <f t="shared" si="45"/>
        <v>0</v>
      </c>
      <c r="N84" s="24">
        <v>0</v>
      </c>
      <c r="O84" s="25">
        <v>0</v>
      </c>
      <c r="P84" s="25">
        <v>0</v>
      </c>
      <c r="Q84" s="25">
        <v>0</v>
      </c>
      <c r="R84" s="26">
        <f t="shared" si="46"/>
        <v>0</v>
      </c>
      <c r="S84" s="49">
        <f t="shared" ref="S84:S90" si="47">E84+I84+M84+R84</f>
        <v>7</v>
      </c>
    </row>
    <row r="85" spans="1:19" s="13" customFormat="1">
      <c r="A85" s="23" t="s">
        <v>13</v>
      </c>
      <c r="B85" s="24">
        <v>1</v>
      </c>
      <c r="C85" s="25">
        <v>2</v>
      </c>
      <c r="D85" s="25">
        <v>0</v>
      </c>
      <c r="E85" s="26">
        <f t="shared" si="43"/>
        <v>3</v>
      </c>
      <c r="F85" s="24">
        <v>0</v>
      </c>
      <c r="G85" s="25">
        <v>0</v>
      </c>
      <c r="H85" s="25">
        <v>0</v>
      </c>
      <c r="I85" s="26">
        <f t="shared" si="44"/>
        <v>0</v>
      </c>
      <c r="J85" s="24">
        <v>0</v>
      </c>
      <c r="K85" s="25">
        <v>1</v>
      </c>
      <c r="L85" s="25">
        <v>1</v>
      </c>
      <c r="M85" s="26">
        <f t="shared" si="45"/>
        <v>2</v>
      </c>
      <c r="N85" s="24">
        <v>3</v>
      </c>
      <c r="O85" s="25">
        <v>0</v>
      </c>
      <c r="P85" s="25">
        <v>0</v>
      </c>
      <c r="Q85" s="25">
        <v>0</v>
      </c>
      <c r="R85" s="26">
        <f t="shared" si="46"/>
        <v>3</v>
      </c>
      <c r="S85" s="49">
        <f t="shared" si="47"/>
        <v>8</v>
      </c>
    </row>
    <row r="86" spans="1:19" s="13" customFormat="1">
      <c r="A86" s="23" t="s">
        <v>14</v>
      </c>
      <c r="B86" s="24">
        <v>2</v>
      </c>
      <c r="C86" s="25">
        <v>5</v>
      </c>
      <c r="D86" s="25">
        <v>0</v>
      </c>
      <c r="E86" s="26">
        <f t="shared" si="43"/>
        <v>7</v>
      </c>
      <c r="F86" s="24">
        <v>0</v>
      </c>
      <c r="G86" s="25">
        <v>0</v>
      </c>
      <c r="H86" s="25">
        <v>0</v>
      </c>
      <c r="I86" s="26">
        <f t="shared" si="44"/>
        <v>0</v>
      </c>
      <c r="J86" s="24">
        <v>0</v>
      </c>
      <c r="K86" s="25">
        <v>0</v>
      </c>
      <c r="L86" s="25">
        <v>3</v>
      </c>
      <c r="M86" s="26">
        <f t="shared" si="45"/>
        <v>3</v>
      </c>
      <c r="N86" s="24">
        <v>4</v>
      </c>
      <c r="O86" s="25">
        <v>0</v>
      </c>
      <c r="P86" s="25">
        <v>0</v>
      </c>
      <c r="Q86" s="25">
        <v>0</v>
      </c>
      <c r="R86" s="26">
        <f t="shared" si="46"/>
        <v>4</v>
      </c>
      <c r="S86" s="49">
        <f t="shared" si="47"/>
        <v>14</v>
      </c>
    </row>
    <row r="87" spans="1:19" s="13" customFormat="1">
      <c r="A87" s="23" t="s">
        <v>15</v>
      </c>
      <c r="B87" s="24">
        <v>1</v>
      </c>
      <c r="C87" s="25">
        <v>5</v>
      </c>
      <c r="D87" s="25">
        <v>0</v>
      </c>
      <c r="E87" s="26">
        <f t="shared" si="43"/>
        <v>6</v>
      </c>
      <c r="F87" s="24">
        <v>0</v>
      </c>
      <c r="G87" s="25">
        <v>0</v>
      </c>
      <c r="H87" s="25">
        <v>0</v>
      </c>
      <c r="I87" s="26">
        <f t="shared" si="44"/>
        <v>0</v>
      </c>
      <c r="J87" s="24">
        <v>0</v>
      </c>
      <c r="K87" s="25">
        <v>0</v>
      </c>
      <c r="L87" s="25">
        <v>5</v>
      </c>
      <c r="M87" s="26">
        <f t="shared" si="45"/>
        <v>5</v>
      </c>
      <c r="N87" s="24">
        <v>1</v>
      </c>
      <c r="O87" s="25">
        <v>0</v>
      </c>
      <c r="P87" s="25">
        <v>0</v>
      </c>
      <c r="Q87" s="25">
        <v>0</v>
      </c>
      <c r="R87" s="26">
        <f t="shared" si="46"/>
        <v>1</v>
      </c>
      <c r="S87" s="49">
        <f t="shared" si="47"/>
        <v>12</v>
      </c>
    </row>
    <row r="88" spans="1:19" s="13" customFormat="1">
      <c r="A88" s="23" t="s">
        <v>16</v>
      </c>
      <c r="B88" s="24">
        <v>0</v>
      </c>
      <c r="C88" s="25">
        <v>5</v>
      </c>
      <c r="D88" s="25">
        <v>0</v>
      </c>
      <c r="E88" s="26">
        <f t="shared" si="43"/>
        <v>5</v>
      </c>
      <c r="F88" s="24">
        <v>0</v>
      </c>
      <c r="G88" s="25">
        <v>0</v>
      </c>
      <c r="H88" s="25">
        <v>0</v>
      </c>
      <c r="I88" s="26">
        <f t="shared" si="44"/>
        <v>0</v>
      </c>
      <c r="J88" s="24">
        <v>0</v>
      </c>
      <c r="K88" s="25">
        <v>1</v>
      </c>
      <c r="L88" s="25">
        <v>1</v>
      </c>
      <c r="M88" s="26">
        <f t="shared" si="45"/>
        <v>2</v>
      </c>
      <c r="N88" s="24">
        <v>1</v>
      </c>
      <c r="O88" s="25">
        <v>0</v>
      </c>
      <c r="P88" s="25">
        <v>0</v>
      </c>
      <c r="Q88" s="25">
        <v>0</v>
      </c>
      <c r="R88" s="26">
        <f t="shared" si="46"/>
        <v>1</v>
      </c>
      <c r="S88" s="49">
        <f t="shared" si="47"/>
        <v>8</v>
      </c>
    </row>
    <row r="89" spans="1:19" s="13" customFormat="1">
      <c r="A89" s="23" t="s">
        <v>17</v>
      </c>
      <c r="B89" s="24">
        <v>0</v>
      </c>
      <c r="C89" s="25">
        <v>1</v>
      </c>
      <c r="D89" s="25">
        <v>1</v>
      </c>
      <c r="E89" s="26">
        <f t="shared" si="43"/>
        <v>2</v>
      </c>
      <c r="F89" s="24">
        <v>0</v>
      </c>
      <c r="G89" s="25">
        <v>0</v>
      </c>
      <c r="H89" s="25">
        <v>0</v>
      </c>
      <c r="I89" s="26">
        <f t="shared" si="44"/>
        <v>0</v>
      </c>
      <c r="J89" s="24">
        <v>0</v>
      </c>
      <c r="K89" s="25">
        <v>0</v>
      </c>
      <c r="L89" s="25">
        <v>0</v>
      </c>
      <c r="M89" s="26">
        <f t="shared" si="45"/>
        <v>0</v>
      </c>
      <c r="N89" s="24">
        <v>3</v>
      </c>
      <c r="O89" s="25">
        <v>0</v>
      </c>
      <c r="P89" s="25">
        <v>0</v>
      </c>
      <c r="Q89" s="25">
        <v>0</v>
      </c>
      <c r="R89" s="26">
        <f t="shared" si="46"/>
        <v>3</v>
      </c>
      <c r="S89" s="49">
        <f t="shared" si="47"/>
        <v>5</v>
      </c>
    </row>
    <row r="90" spans="1:19" s="13" customFormat="1">
      <c r="A90" s="23" t="s">
        <v>18</v>
      </c>
      <c r="B90" s="24">
        <v>1</v>
      </c>
      <c r="C90" s="25">
        <v>2</v>
      </c>
      <c r="D90" s="25">
        <v>0</v>
      </c>
      <c r="E90" s="26">
        <f t="shared" si="43"/>
        <v>3</v>
      </c>
      <c r="F90" s="24">
        <v>0</v>
      </c>
      <c r="G90" s="25">
        <v>0</v>
      </c>
      <c r="H90" s="25">
        <v>0</v>
      </c>
      <c r="I90" s="26">
        <f t="shared" si="44"/>
        <v>0</v>
      </c>
      <c r="J90" s="24">
        <v>0</v>
      </c>
      <c r="K90" s="25">
        <v>1</v>
      </c>
      <c r="L90" s="25">
        <v>0</v>
      </c>
      <c r="M90" s="26">
        <f t="shared" si="45"/>
        <v>1</v>
      </c>
      <c r="N90" s="24">
        <v>1</v>
      </c>
      <c r="O90" s="25">
        <v>0</v>
      </c>
      <c r="P90" s="25">
        <v>0</v>
      </c>
      <c r="Q90" s="25">
        <v>0</v>
      </c>
      <c r="R90" s="26">
        <f t="shared" si="46"/>
        <v>1</v>
      </c>
      <c r="S90" s="49">
        <f t="shared" si="47"/>
        <v>5</v>
      </c>
    </row>
    <row r="91" spans="1:19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5"/>
      <c r="R91" s="26"/>
      <c r="S91" s="49"/>
    </row>
    <row r="92" spans="1:19" s="13" customFormat="1" ht="14" hidden="1" thickBot="1">
      <c r="A92" s="23" t="s">
        <v>19</v>
      </c>
      <c r="B92" s="24">
        <f t="shared" ref="B92:R92" si="48">SUM(B83:B86)</f>
        <v>3</v>
      </c>
      <c r="C92" s="25">
        <f t="shared" si="48"/>
        <v>15</v>
      </c>
      <c r="D92" s="25">
        <f t="shared" si="48"/>
        <v>1</v>
      </c>
      <c r="E92" s="26">
        <f t="shared" si="48"/>
        <v>19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 t="shared" si="48"/>
        <v>1</v>
      </c>
      <c r="L92" s="25">
        <f t="shared" si="48"/>
        <v>4</v>
      </c>
      <c r="M92" s="26">
        <f t="shared" si="48"/>
        <v>5</v>
      </c>
      <c r="N92" s="24">
        <f t="shared" si="48"/>
        <v>12</v>
      </c>
      <c r="O92" s="25">
        <f t="shared" si="48"/>
        <v>0</v>
      </c>
      <c r="P92" s="25"/>
      <c r="Q92" s="25">
        <f t="shared" si="48"/>
        <v>0</v>
      </c>
      <c r="R92" s="26">
        <f t="shared" si="48"/>
        <v>13</v>
      </c>
      <c r="S92" s="49">
        <f>SUM(S83:S86)</f>
        <v>37</v>
      </c>
    </row>
    <row r="93" spans="1:19" s="13" customFormat="1" ht="14" hidden="1" thickBot="1">
      <c r="A93" s="23" t="s">
        <v>20</v>
      </c>
      <c r="B93" s="24">
        <f t="shared" ref="B93:R93" si="49">SUM(B84:B87)</f>
        <v>4</v>
      </c>
      <c r="C93" s="25">
        <f t="shared" si="49"/>
        <v>18</v>
      </c>
      <c r="D93" s="25">
        <f t="shared" si="49"/>
        <v>1</v>
      </c>
      <c r="E93" s="26">
        <f t="shared" si="49"/>
        <v>23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1</v>
      </c>
      <c r="L93" s="25">
        <f t="shared" si="49"/>
        <v>9</v>
      </c>
      <c r="M93" s="26">
        <f t="shared" si="49"/>
        <v>10</v>
      </c>
      <c r="N93" s="24">
        <f t="shared" si="49"/>
        <v>8</v>
      </c>
      <c r="O93" s="25">
        <f t="shared" si="49"/>
        <v>0</v>
      </c>
      <c r="P93" s="25"/>
      <c r="Q93" s="25">
        <f t="shared" si="49"/>
        <v>0</v>
      </c>
      <c r="R93" s="26">
        <f t="shared" si="49"/>
        <v>8</v>
      </c>
      <c r="S93" s="49">
        <f>SUM(S84:S87)</f>
        <v>41</v>
      </c>
    </row>
    <row r="94" spans="1:19" s="13" customFormat="1" ht="14" hidden="1" thickBot="1">
      <c r="A94" s="23" t="s">
        <v>21</v>
      </c>
      <c r="B94" s="24">
        <f t="shared" ref="B94:R94" si="50">SUM(B85:B88)</f>
        <v>4</v>
      </c>
      <c r="C94" s="25">
        <f t="shared" si="50"/>
        <v>17</v>
      </c>
      <c r="D94" s="25">
        <f t="shared" si="50"/>
        <v>0</v>
      </c>
      <c r="E94" s="26">
        <f t="shared" si="50"/>
        <v>21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2</v>
      </c>
      <c r="L94" s="25">
        <f t="shared" si="50"/>
        <v>10</v>
      </c>
      <c r="M94" s="26">
        <f t="shared" si="50"/>
        <v>12</v>
      </c>
      <c r="N94" s="24">
        <f t="shared" si="50"/>
        <v>9</v>
      </c>
      <c r="O94" s="25">
        <f t="shared" si="50"/>
        <v>0</v>
      </c>
      <c r="P94" s="25"/>
      <c r="Q94" s="25">
        <f t="shared" si="50"/>
        <v>0</v>
      </c>
      <c r="R94" s="26">
        <f t="shared" si="50"/>
        <v>9</v>
      </c>
      <c r="S94" s="49">
        <f>SUM(S85:S88)</f>
        <v>42</v>
      </c>
    </row>
    <row r="95" spans="1:19" s="13" customFormat="1" ht="14" hidden="1" thickBot="1">
      <c r="A95" s="23" t="s">
        <v>22</v>
      </c>
      <c r="B95" s="24">
        <f t="shared" ref="B95:R95" si="51">SUM(B86:B89)</f>
        <v>3</v>
      </c>
      <c r="C95" s="25">
        <f t="shared" si="51"/>
        <v>16</v>
      </c>
      <c r="D95" s="25">
        <f t="shared" si="51"/>
        <v>1</v>
      </c>
      <c r="E95" s="26">
        <f t="shared" si="51"/>
        <v>20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1</v>
      </c>
      <c r="L95" s="25">
        <f t="shared" si="51"/>
        <v>9</v>
      </c>
      <c r="M95" s="26">
        <f t="shared" si="51"/>
        <v>10</v>
      </c>
      <c r="N95" s="24">
        <f t="shared" si="51"/>
        <v>9</v>
      </c>
      <c r="O95" s="25">
        <f t="shared" si="51"/>
        <v>0</v>
      </c>
      <c r="P95" s="25"/>
      <c r="Q95" s="25">
        <f t="shared" si="51"/>
        <v>0</v>
      </c>
      <c r="R95" s="26">
        <f t="shared" si="51"/>
        <v>9</v>
      </c>
      <c r="S95" s="49">
        <f>SUM(S86:S89)</f>
        <v>39</v>
      </c>
    </row>
    <row r="96" spans="1:19" s="13" customFormat="1" ht="14" hidden="1" thickBot="1">
      <c r="A96" s="27" t="s">
        <v>23</v>
      </c>
      <c r="B96" s="28">
        <f t="shared" ref="B96:R96" si="52">SUM(B87:B90)</f>
        <v>2</v>
      </c>
      <c r="C96" s="29">
        <f t="shared" si="52"/>
        <v>13</v>
      </c>
      <c r="D96" s="29">
        <f t="shared" si="52"/>
        <v>1</v>
      </c>
      <c r="E96" s="30">
        <f t="shared" si="52"/>
        <v>16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2</v>
      </c>
      <c r="L96" s="29">
        <f t="shared" si="52"/>
        <v>6</v>
      </c>
      <c r="M96" s="30">
        <f t="shared" si="52"/>
        <v>8</v>
      </c>
      <c r="N96" s="28">
        <f t="shared" si="52"/>
        <v>6</v>
      </c>
      <c r="O96" s="29">
        <f t="shared" si="52"/>
        <v>0</v>
      </c>
      <c r="P96" s="29"/>
      <c r="Q96" s="29">
        <f t="shared" si="52"/>
        <v>0</v>
      </c>
      <c r="R96" s="30">
        <f t="shared" si="52"/>
        <v>6</v>
      </c>
      <c r="S96" s="47">
        <f>SUM(S87:S90)</f>
        <v>30</v>
      </c>
    </row>
    <row r="97" spans="1:19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3"/>
      <c r="R97" s="34"/>
      <c r="S97" s="46"/>
    </row>
    <row r="98" spans="1:19">
      <c r="A98" s="23" t="s">
        <v>24</v>
      </c>
      <c r="B98" s="35">
        <f t="shared" ref="B98:S98" si="53">SUM(B83:B90)</f>
        <v>5</v>
      </c>
      <c r="C98" s="36">
        <f t="shared" si="53"/>
        <v>28</v>
      </c>
      <c r="D98" s="36">
        <f t="shared" si="53"/>
        <v>2</v>
      </c>
      <c r="E98" s="37">
        <f t="shared" si="53"/>
        <v>35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3</v>
      </c>
      <c r="L98" s="36">
        <f t="shared" si="53"/>
        <v>10</v>
      </c>
      <c r="M98" s="37">
        <f t="shared" si="53"/>
        <v>13</v>
      </c>
      <c r="N98" s="35">
        <f t="shared" si="53"/>
        <v>18</v>
      </c>
      <c r="O98" s="36">
        <f t="shared" si="53"/>
        <v>0</v>
      </c>
      <c r="P98" s="36">
        <f>SUM(P83:P90)</f>
        <v>1</v>
      </c>
      <c r="Q98" s="36">
        <f t="shared" si="53"/>
        <v>0</v>
      </c>
      <c r="R98" s="37">
        <f t="shared" si="53"/>
        <v>19</v>
      </c>
      <c r="S98" s="50">
        <f t="shared" si="53"/>
        <v>67</v>
      </c>
    </row>
    <row r="99" spans="1:19">
      <c r="A99" s="23" t="s">
        <v>25</v>
      </c>
      <c r="B99" s="35">
        <f t="shared" ref="B99:S99" si="54">MAX(B92:B96)</f>
        <v>4</v>
      </c>
      <c r="C99" s="36">
        <f t="shared" si="54"/>
        <v>18</v>
      </c>
      <c r="D99" s="36">
        <f t="shared" si="54"/>
        <v>1</v>
      </c>
      <c r="E99" s="37">
        <f t="shared" si="54"/>
        <v>23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2</v>
      </c>
      <c r="L99" s="36">
        <f t="shared" si="54"/>
        <v>10</v>
      </c>
      <c r="M99" s="37">
        <f t="shared" si="54"/>
        <v>12</v>
      </c>
      <c r="N99" s="35">
        <f t="shared" si="54"/>
        <v>12</v>
      </c>
      <c r="O99" s="36">
        <f t="shared" si="54"/>
        <v>0</v>
      </c>
      <c r="P99" s="36">
        <f>MAX(P92:P96)</f>
        <v>0</v>
      </c>
      <c r="Q99" s="36">
        <f t="shared" si="54"/>
        <v>0</v>
      </c>
      <c r="R99" s="37">
        <f t="shared" si="54"/>
        <v>13</v>
      </c>
      <c r="S99" s="50">
        <f t="shared" si="54"/>
        <v>42</v>
      </c>
    </row>
    <row r="100" spans="1:19">
      <c r="A100" s="23" t="s">
        <v>26</v>
      </c>
      <c r="B100" s="35">
        <f t="shared" ref="B100:S100" si="55">SUM(B83:B90)/2</f>
        <v>2.5</v>
      </c>
      <c r="C100" s="36">
        <f t="shared" si="55"/>
        <v>14</v>
      </c>
      <c r="D100" s="36">
        <f t="shared" si="55"/>
        <v>1</v>
      </c>
      <c r="E100" s="37">
        <f t="shared" si="55"/>
        <v>17.5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1.5</v>
      </c>
      <c r="L100" s="36">
        <f t="shared" si="55"/>
        <v>5</v>
      </c>
      <c r="M100" s="37">
        <f t="shared" si="55"/>
        <v>6.5</v>
      </c>
      <c r="N100" s="35">
        <f t="shared" si="55"/>
        <v>9</v>
      </c>
      <c r="O100" s="36">
        <f t="shared" si="55"/>
        <v>0</v>
      </c>
      <c r="P100" s="36">
        <f>SUM(P83:P90)/2</f>
        <v>0.5</v>
      </c>
      <c r="Q100" s="36">
        <f t="shared" si="55"/>
        <v>0</v>
      </c>
      <c r="R100" s="37">
        <f t="shared" si="55"/>
        <v>9.5</v>
      </c>
      <c r="S100" s="50">
        <f t="shared" si="55"/>
        <v>33.5</v>
      </c>
    </row>
    <row r="101" spans="1:19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39"/>
      <c r="R101" s="40"/>
      <c r="S101" s="51"/>
    </row>
    <row r="102" spans="1:19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9" ht="14" thickBot="1">
      <c r="A103" s="1"/>
      <c r="B103" s="1" t="str">
        <f>cycle!A7</f>
        <v>Thursday 11 October 2001</v>
      </c>
      <c r="D103" s="2"/>
      <c r="H103" s="1" t="str">
        <f>cycle!B7</f>
        <v>Overcast but dry</v>
      </c>
    </row>
    <row r="104" spans="1:19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6"/>
      <c r="R104" s="7"/>
      <c r="S104" s="46" t="s">
        <v>82</v>
      </c>
    </row>
    <row r="105" spans="1:19" s="13" customFormat="1" ht="14" thickBot="1">
      <c r="A105" s="8"/>
      <c r="B105" s="9"/>
      <c r="C105" s="10" t="str">
        <f>C80</f>
        <v>Cent Hway</v>
      </c>
      <c r="D105" s="11"/>
      <c r="E105" s="12"/>
      <c r="F105" s="9"/>
      <c r="G105" s="10" t="str">
        <f>G80</f>
        <v>Jarden Mile</v>
      </c>
      <c r="H105" s="11"/>
      <c r="I105" s="12"/>
      <c r="J105" s="9"/>
      <c r="K105" s="10" t="str">
        <f>K80</f>
        <v>Hutt (S)</v>
      </c>
      <c r="L105" s="11"/>
      <c r="M105" s="12"/>
      <c r="N105" s="9"/>
      <c r="O105" s="10" t="str">
        <f>O80</f>
        <v>Off Ramp</v>
      </c>
      <c r="P105" s="10"/>
      <c r="Q105" s="11"/>
      <c r="R105" s="12"/>
      <c r="S105" s="47"/>
    </row>
    <row r="106" spans="1:19" s="18" customFormat="1" ht="11">
      <c r="A106" s="14"/>
      <c r="B106" s="15" t="s">
        <v>50</v>
      </c>
      <c r="C106" s="16" t="s">
        <v>51</v>
      </c>
      <c r="D106" s="16" t="s">
        <v>52</v>
      </c>
      <c r="E106" s="17" t="s">
        <v>10</v>
      </c>
      <c r="F106" s="15" t="s">
        <v>50</v>
      </c>
      <c r="G106" s="16" t="s">
        <v>50</v>
      </c>
      <c r="H106" s="16" t="s">
        <v>52</v>
      </c>
      <c r="I106" s="17" t="s">
        <v>10</v>
      </c>
      <c r="J106" s="15" t="s">
        <v>50</v>
      </c>
      <c r="K106" s="16" t="s">
        <v>50</v>
      </c>
      <c r="L106" s="16" t="s">
        <v>51</v>
      </c>
      <c r="M106" s="17" t="s">
        <v>10</v>
      </c>
      <c r="N106" s="15" t="s">
        <v>50</v>
      </c>
      <c r="O106" s="16" t="s">
        <v>51</v>
      </c>
      <c r="P106" s="16" t="s">
        <v>52</v>
      </c>
      <c r="Q106" s="16" t="s">
        <v>52</v>
      </c>
      <c r="R106" s="17" t="s">
        <v>10</v>
      </c>
      <c r="S106" s="48"/>
    </row>
    <row r="107" spans="1:19" s="13" customFormat="1">
      <c r="A107" s="8"/>
      <c r="B107" s="19" t="s">
        <v>54</v>
      </c>
      <c r="C107" s="20" t="s">
        <v>55</v>
      </c>
      <c r="D107" s="20" t="s">
        <v>56</v>
      </c>
      <c r="E107" s="21"/>
      <c r="F107" s="19" t="s">
        <v>53</v>
      </c>
      <c r="G107" s="20" t="s">
        <v>54</v>
      </c>
      <c r="H107" s="20" t="s">
        <v>55</v>
      </c>
      <c r="I107" s="21"/>
      <c r="J107" s="19" t="s">
        <v>56</v>
      </c>
      <c r="K107" s="20" t="s">
        <v>53</v>
      </c>
      <c r="L107" s="20" t="s">
        <v>54</v>
      </c>
      <c r="M107" s="21"/>
      <c r="N107" s="19" t="s">
        <v>55</v>
      </c>
      <c r="O107" s="20" t="s">
        <v>56</v>
      </c>
      <c r="P107" s="20" t="s">
        <v>53</v>
      </c>
      <c r="Q107" s="20" t="s">
        <v>54</v>
      </c>
      <c r="R107" s="22"/>
      <c r="S107" s="49"/>
    </row>
    <row r="108" spans="1:19" s="13" customFormat="1">
      <c r="A108" s="23" t="s">
        <v>11</v>
      </c>
      <c r="B108" s="24">
        <v>0</v>
      </c>
      <c r="C108" s="25">
        <v>3</v>
      </c>
      <c r="D108" s="25">
        <v>1</v>
      </c>
      <c r="E108" s="26">
        <f t="shared" ref="E108:E115" si="56">SUM(B108:D108)</f>
        <v>4</v>
      </c>
      <c r="F108" s="24">
        <v>0</v>
      </c>
      <c r="G108" s="25">
        <v>0</v>
      </c>
      <c r="H108" s="25">
        <v>0</v>
      </c>
      <c r="I108" s="26">
        <f t="shared" ref="I108:I115" si="57">SUM(F108:H108)</f>
        <v>0</v>
      </c>
      <c r="J108" s="24">
        <v>0</v>
      </c>
      <c r="K108" s="25">
        <v>0</v>
      </c>
      <c r="L108" s="25">
        <v>0</v>
      </c>
      <c r="M108" s="26">
        <f t="shared" ref="M108:M115" si="58">SUM(J108:L108)</f>
        <v>0</v>
      </c>
      <c r="N108" s="24">
        <v>10</v>
      </c>
      <c r="O108" s="25">
        <v>0</v>
      </c>
      <c r="P108" s="25">
        <v>0</v>
      </c>
      <c r="Q108" s="25">
        <v>0</v>
      </c>
      <c r="R108" s="26">
        <f t="shared" ref="R108:R115" si="59">SUM(N108:Q108)</f>
        <v>10</v>
      </c>
      <c r="S108" s="49">
        <f>E108+I108+M108+R108</f>
        <v>14</v>
      </c>
    </row>
    <row r="109" spans="1:19" s="13" customFormat="1">
      <c r="A109" s="23" t="s">
        <v>12</v>
      </c>
      <c r="B109" s="24">
        <v>2</v>
      </c>
      <c r="C109" s="25">
        <v>4</v>
      </c>
      <c r="D109" s="25">
        <v>0</v>
      </c>
      <c r="E109" s="26">
        <f t="shared" si="56"/>
        <v>6</v>
      </c>
      <c r="F109" s="24">
        <v>0</v>
      </c>
      <c r="G109" s="25">
        <v>0</v>
      </c>
      <c r="H109" s="25">
        <v>0</v>
      </c>
      <c r="I109" s="26">
        <f t="shared" si="57"/>
        <v>0</v>
      </c>
      <c r="J109" s="24">
        <v>0</v>
      </c>
      <c r="K109" s="25">
        <v>0</v>
      </c>
      <c r="L109" s="25">
        <v>0</v>
      </c>
      <c r="M109" s="26">
        <f t="shared" si="58"/>
        <v>0</v>
      </c>
      <c r="N109" s="24">
        <v>9</v>
      </c>
      <c r="O109" s="25">
        <v>0</v>
      </c>
      <c r="P109" s="25">
        <v>1</v>
      </c>
      <c r="Q109" s="25">
        <v>0</v>
      </c>
      <c r="R109" s="26">
        <f t="shared" si="59"/>
        <v>10</v>
      </c>
      <c r="S109" s="49">
        <f t="shared" ref="S109:S115" si="60">E109+I109+M109+R109</f>
        <v>16</v>
      </c>
    </row>
    <row r="110" spans="1:19" s="13" customFormat="1">
      <c r="A110" s="23" t="s">
        <v>13</v>
      </c>
      <c r="B110" s="24">
        <v>0</v>
      </c>
      <c r="C110" s="25">
        <v>3</v>
      </c>
      <c r="D110" s="25">
        <v>0</v>
      </c>
      <c r="E110" s="26">
        <f t="shared" si="56"/>
        <v>3</v>
      </c>
      <c r="F110" s="24">
        <v>0</v>
      </c>
      <c r="G110" s="25">
        <v>0</v>
      </c>
      <c r="H110" s="25">
        <v>0</v>
      </c>
      <c r="I110" s="26">
        <f t="shared" si="57"/>
        <v>0</v>
      </c>
      <c r="J110" s="24">
        <v>0</v>
      </c>
      <c r="K110" s="25">
        <v>0</v>
      </c>
      <c r="L110" s="25">
        <v>0</v>
      </c>
      <c r="M110" s="26">
        <f t="shared" si="58"/>
        <v>0</v>
      </c>
      <c r="N110" s="24">
        <v>12</v>
      </c>
      <c r="O110" s="25">
        <v>0</v>
      </c>
      <c r="P110" s="25">
        <v>0</v>
      </c>
      <c r="Q110" s="25">
        <v>0</v>
      </c>
      <c r="R110" s="26">
        <f t="shared" si="59"/>
        <v>12</v>
      </c>
      <c r="S110" s="49">
        <f t="shared" si="60"/>
        <v>15</v>
      </c>
    </row>
    <row r="111" spans="1:19" s="13" customFormat="1">
      <c r="A111" s="23" t="s">
        <v>14</v>
      </c>
      <c r="B111" s="24">
        <v>0</v>
      </c>
      <c r="C111" s="25">
        <v>3</v>
      </c>
      <c r="D111" s="25">
        <v>0</v>
      </c>
      <c r="E111" s="26">
        <f t="shared" si="56"/>
        <v>3</v>
      </c>
      <c r="F111" s="24">
        <v>0</v>
      </c>
      <c r="G111" s="25">
        <v>0</v>
      </c>
      <c r="H111" s="25">
        <v>0</v>
      </c>
      <c r="I111" s="26">
        <f t="shared" si="57"/>
        <v>0</v>
      </c>
      <c r="J111" s="24">
        <v>0</v>
      </c>
      <c r="K111" s="25">
        <v>1</v>
      </c>
      <c r="L111" s="25">
        <v>2</v>
      </c>
      <c r="M111" s="26">
        <f t="shared" si="58"/>
        <v>3</v>
      </c>
      <c r="N111" s="24">
        <v>12</v>
      </c>
      <c r="O111" s="25">
        <v>0</v>
      </c>
      <c r="P111" s="25">
        <v>0</v>
      </c>
      <c r="Q111" s="25">
        <v>0</v>
      </c>
      <c r="R111" s="26">
        <f t="shared" si="59"/>
        <v>12</v>
      </c>
      <c r="S111" s="49">
        <f t="shared" si="60"/>
        <v>18</v>
      </c>
    </row>
    <row r="112" spans="1:19" s="13" customFormat="1">
      <c r="A112" s="23" t="s">
        <v>15</v>
      </c>
      <c r="B112" s="24">
        <v>1</v>
      </c>
      <c r="C112" s="25">
        <v>4</v>
      </c>
      <c r="D112" s="25">
        <v>0</v>
      </c>
      <c r="E112" s="26">
        <f t="shared" si="56"/>
        <v>5</v>
      </c>
      <c r="F112" s="24">
        <v>0</v>
      </c>
      <c r="G112" s="25">
        <v>0</v>
      </c>
      <c r="H112" s="25">
        <v>0</v>
      </c>
      <c r="I112" s="26">
        <f t="shared" si="57"/>
        <v>0</v>
      </c>
      <c r="J112" s="24">
        <v>0</v>
      </c>
      <c r="K112" s="25">
        <v>0</v>
      </c>
      <c r="L112" s="25">
        <v>1</v>
      </c>
      <c r="M112" s="26">
        <f t="shared" si="58"/>
        <v>1</v>
      </c>
      <c r="N112" s="24">
        <v>13</v>
      </c>
      <c r="O112" s="25">
        <v>0</v>
      </c>
      <c r="P112" s="25">
        <v>1</v>
      </c>
      <c r="Q112" s="25">
        <v>0</v>
      </c>
      <c r="R112" s="26">
        <f t="shared" si="59"/>
        <v>14</v>
      </c>
      <c r="S112" s="49">
        <f t="shared" si="60"/>
        <v>20</v>
      </c>
    </row>
    <row r="113" spans="1:19" s="13" customFormat="1">
      <c r="A113" s="23" t="s">
        <v>16</v>
      </c>
      <c r="B113" s="24">
        <v>0</v>
      </c>
      <c r="C113" s="25">
        <v>3</v>
      </c>
      <c r="D113" s="25">
        <v>0</v>
      </c>
      <c r="E113" s="26">
        <f t="shared" si="56"/>
        <v>3</v>
      </c>
      <c r="F113" s="24">
        <v>0</v>
      </c>
      <c r="G113" s="25">
        <v>0</v>
      </c>
      <c r="H113" s="25">
        <v>0</v>
      </c>
      <c r="I113" s="26">
        <f t="shared" si="57"/>
        <v>0</v>
      </c>
      <c r="J113" s="24">
        <v>0</v>
      </c>
      <c r="K113" s="25">
        <v>0</v>
      </c>
      <c r="L113" s="25">
        <v>1</v>
      </c>
      <c r="M113" s="26">
        <f t="shared" si="58"/>
        <v>1</v>
      </c>
      <c r="N113" s="24">
        <v>5</v>
      </c>
      <c r="O113" s="25">
        <v>0</v>
      </c>
      <c r="P113" s="25">
        <v>0</v>
      </c>
      <c r="Q113" s="25">
        <v>0</v>
      </c>
      <c r="R113" s="26">
        <f t="shared" si="59"/>
        <v>5</v>
      </c>
      <c r="S113" s="49">
        <f t="shared" si="60"/>
        <v>9</v>
      </c>
    </row>
    <row r="114" spans="1:19" s="13" customFormat="1">
      <c r="A114" s="23" t="s">
        <v>17</v>
      </c>
      <c r="B114" s="24">
        <v>0</v>
      </c>
      <c r="C114" s="25">
        <v>1</v>
      </c>
      <c r="D114" s="25">
        <v>0</v>
      </c>
      <c r="E114" s="26">
        <f t="shared" si="56"/>
        <v>1</v>
      </c>
      <c r="F114" s="24">
        <v>0</v>
      </c>
      <c r="G114" s="25">
        <v>0</v>
      </c>
      <c r="H114" s="25">
        <v>0</v>
      </c>
      <c r="I114" s="26">
        <f t="shared" si="57"/>
        <v>0</v>
      </c>
      <c r="J114" s="24">
        <v>0</v>
      </c>
      <c r="K114" s="25">
        <v>0</v>
      </c>
      <c r="L114" s="25">
        <v>1</v>
      </c>
      <c r="M114" s="26">
        <f t="shared" si="58"/>
        <v>1</v>
      </c>
      <c r="N114" s="24">
        <v>3</v>
      </c>
      <c r="O114" s="25">
        <v>0</v>
      </c>
      <c r="P114" s="25">
        <v>0</v>
      </c>
      <c r="Q114" s="25">
        <v>0</v>
      </c>
      <c r="R114" s="26">
        <f t="shared" si="59"/>
        <v>3</v>
      </c>
      <c r="S114" s="49">
        <f t="shared" si="60"/>
        <v>5</v>
      </c>
    </row>
    <row r="115" spans="1:19" s="13" customFormat="1">
      <c r="A115" s="23" t="s">
        <v>18</v>
      </c>
      <c r="B115" s="24">
        <v>0</v>
      </c>
      <c r="C115" s="25">
        <v>0</v>
      </c>
      <c r="D115" s="25">
        <v>0</v>
      </c>
      <c r="E115" s="26">
        <f t="shared" si="56"/>
        <v>0</v>
      </c>
      <c r="F115" s="24">
        <v>0</v>
      </c>
      <c r="G115" s="25">
        <v>0</v>
      </c>
      <c r="H115" s="25">
        <v>0</v>
      </c>
      <c r="I115" s="26">
        <f t="shared" si="57"/>
        <v>0</v>
      </c>
      <c r="J115" s="24">
        <v>0</v>
      </c>
      <c r="K115" s="25">
        <v>0</v>
      </c>
      <c r="L115" s="25">
        <v>0</v>
      </c>
      <c r="M115" s="26">
        <f t="shared" si="58"/>
        <v>0</v>
      </c>
      <c r="N115" s="24">
        <v>1</v>
      </c>
      <c r="O115" s="25">
        <v>0</v>
      </c>
      <c r="P115" s="25">
        <v>0</v>
      </c>
      <c r="Q115" s="25">
        <v>0</v>
      </c>
      <c r="R115" s="26">
        <f t="shared" si="59"/>
        <v>1</v>
      </c>
      <c r="S115" s="49">
        <f t="shared" si="60"/>
        <v>1</v>
      </c>
    </row>
    <row r="116" spans="1:19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5"/>
      <c r="R116" s="26"/>
      <c r="S116" s="49"/>
    </row>
    <row r="117" spans="1:19" s="13" customFormat="1" ht="14" hidden="1" thickBot="1">
      <c r="A117" s="23" t="s">
        <v>19</v>
      </c>
      <c r="B117" s="24">
        <f t="shared" ref="B117:R117" si="61">SUM(B108:B111)</f>
        <v>2</v>
      </c>
      <c r="C117" s="25">
        <f t="shared" si="61"/>
        <v>13</v>
      </c>
      <c r="D117" s="25">
        <f t="shared" si="61"/>
        <v>1</v>
      </c>
      <c r="E117" s="26">
        <f t="shared" si="61"/>
        <v>16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 t="shared" si="61"/>
        <v>1</v>
      </c>
      <c r="L117" s="25">
        <f t="shared" si="61"/>
        <v>2</v>
      </c>
      <c r="M117" s="26">
        <f t="shared" si="61"/>
        <v>3</v>
      </c>
      <c r="N117" s="24">
        <f t="shared" si="61"/>
        <v>43</v>
      </c>
      <c r="O117" s="25">
        <f t="shared" si="61"/>
        <v>0</v>
      </c>
      <c r="P117" s="25"/>
      <c r="Q117" s="25">
        <f t="shared" si="61"/>
        <v>0</v>
      </c>
      <c r="R117" s="26">
        <f t="shared" si="61"/>
        <v>44</v>
      </c>
      <c r="S117" s="49">
        <f>SUM(S108:S111)</f>
        <v>63</v>
      </c>
    </row>
    <row r="118" spans="1:19" s="13" customFormat="1" ht="14" hidden="1" thickBot="1">
      <c r="A118" s="23" t="s">
        <v>20</v>
      </c>
      <c r="B118" s="24">
        <f t="shared" ref="B118:R118" si="62">SUM(B109:B112)</f>
        <v>3</v>
      </c>
      <c r="C118" s="25">
        <f t="shared" si="62"/>
        <v>14</v>
      </c>
      <c r="D118" s="25">
        <f t="shared" si="62"/>
        <v>0</v>
      </c>
      <c r="E118" s="26">
        <f t="shared" si="62"/>
        <v>17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1</v>
      </c>
      <c r="L118" s="25">
        <f t="shared" si="62"/>
        <v>3</v>
      </c>
      <c r="M118" s="26">
        <f t="shared" si="62"/>
        <v>4</v>
      </c>
      <c r="N118" s="24">
        <f t="shared" si="62"/>
        <v>46</v>
      </c>
      <c r="O118" s="25">
        <f t="shared" si="62"/>
        <v>0</v>
      </c>
      <c r="P118" s="25"/>
      <c r="Q118" s="25">
        <f t="shared" si="62"/>
        <v>0</v>
      </c>
      <c r="R118" s="26">
        <f t="shared" si="62"/>
        <v>48</v>
      </c>
      <c r="S118" s="49">
        <f>SUM(S109:S112)</f>
        <v>69</v>
      </c>
    </row>
    <row r="119" spans="1:19" s="13" customFormat="1" ht="14" hidden="1" thickBot="1">
      <c r="A119" s="23" t="s">
        <v>21</v>
      </c>
      <c r="B119" s="24">
        <f t="shared" ref="B119:R119" si="63">SUM(B110:B113)</f>
        <v>1</v>
      </c>
      <c r="C119" s="25">
        <f t="shared" si="63"/>
        <v>13</v>
      </c>
      <c r="D119" s="25">
        <f t="shared" si="63"/>
        <v>0</v>
      </c>
      <c r="E119" s="26">
        <f t="shared" si="63"/>
        <v>14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1</v>
      </c>
      <c r="L119" s="25">
        <f t="shared" si="63"/>
        <v>4</v>
      </c>
      <c r="M119" s="26">
        <f t="shared" si="63"/>
        <v>5</v>
      </c>
      <c r="N119" s="24">
        <f t="shared" si="63"/>
        <v>42</v>
      </c>
      <c r="O119" s="25">
        <f t="shared" si="63"/>
        <v>0</v>
      </c>
      <c r="P119" s="25"/>
      <c r="Q119" s="25">
        <f t="shared" si="63"/>
        <v>0</v>
      </c>
      <c r="R119" s="26">
        <f t="shared" si="63"/>
        <v>43</v>
      </c>
      <c r="S119" s="49">
        <f>SUM(S110:S113)</f>
        <v>62</v>
      </c>
    </row>
    <row r="120" spans="1:19" s="13" customFormat="1" ht="14" hidden="1" thickBot="1">
      <c r="A120" s="23" t="s">
        <v>22</v>
      </c>
      <c r="B120" s="24">
        <f t="shared" ref="B120:R120" si="64">SUM(B111:B114)</f>
        <v>1</v>
      </c>
      <c r="C120" s="25">
        <f t="shared" si="64"/>
        <v>11</v>
      </c>
      <c r="D120" s="25">
        <f t="shared" si="64"/>
        <v>0</v>
      </c>
      <c r="E120" s="26">
        <f t="shared" si="64"/>
        <v>12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1</v>
      </c>
      <c r="L120" s="25">
        <f t="shared" si="64"/>
        <v>5</v>
      </c>
      <c r="M120" s="26">
        <f t="shared" si="64"/>
        <v>6</v>
      </c>
      <c r="N120" s="24">
        <f t="shared" si="64"/>
        <v>33</v>
      </c>
      <c r="O120" s="25">
        <f t="shared" si="64"/>
        <v>0</v>
      </c>
      <c r="P120" s="25"/>
      <c r="Q120" s="25">
        <f t="shared" si="64"/>
        <v>0</v>
      </c>
      <c r="R120" s="26">
        <f t="shared" si="64"/>
        <v>34</v>
      </c>
      <c r="S120" s="49">
        <f>SUM(S111:S114)</f>
        <v>52</v>
      </c>
    </row>
    <row r="121" spans="1:19" s="13" customFormat="1" ht="14" hidden="1" thickBot="1">
      <c r="A121" s="27" t="s">
        <v>23</v>
      </c>
      <c r="B121" s="28">
        <f t="shared" ref="B121:R121" si="65">SUM(B112:B115)</f>
        <v>1</v>
      </c>
      <c r="C121" s="29">
        <f t="shared" si="65"/>
        <v>8</v>
      </c>
      <c r="D121" s="29">
        <f t="shared" si="65"/>
        <v>0</v>
      </c>
      <c r="E121" s="30">
        <f t="shared" si="65"/>
        <v>9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0</v>
      </c>
      <c r="L121" s="29">
        <f t="shared" si="65"/>
        <v>3</v>
      </c>
      <c r="M121" s="30">
        <f t="shared" si="65"/>
        <v>3</v>
      </c>
      <c r="N121" s="28">
        <f t="shared" si="65"/>
        <v>22</v>
      </c>
      <c r="O121" s="29">
        <f t="shared" si="65"/>
        <v>0</v>
      </c>
      <c r="P121" s="29"/>
      <c r="Q121" s="29">
        <f t="shared" si="65"/>
        <v>0</v>
      </c>
      <c r="R121" s="30">
        <f t="shared" si="65"/>
        <v>23</v>
      </c>
      <c r="S121" s="47">
        <f>SUM(S112:S115)</f>
        <v>35</v>
      </c>
    </row>
    <row r="122" spans="1:19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3"/>
      <c r="R122" s="34"/>
      <c r="S122" s="46"/>
    </row>
    <row r="123" spans="1:19">
      <c r="A123" s="23" t="s">
        <v>24</v>
      </c>
      <c r="B123" s="35">
        <f t="shared" ref="B123:S123" si="66">SUM(B108:B115)</f>
        <v>3</v>
      </c>
      <c r="C123" s="36">
        <f t="shared" si="66"/>
        <v>21</v>
      </c>
      <c r="D123" s="36">
        <f t="shared" si="66"/>
        <v>1</v>
      </c>
      <c r="E123" s="37">
        <f t="shared" si="66"/>
        <v>25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1</v>
      </c>
      <c r="L123" s="36">
        <f t="shared" si="66"/>
        <v>5</v>
      </c>
      <c r="M123" s="37">
        <f t="shared" si="66"/>
        <v>6</v>
      </c>
      <c r="N123" s="35">
        <f t="shared" si="66"/>
        <v>65</v>
      </c>
      <c r="O123" s="36">
        <f t="shared" si="66"/>
        <v>0</v>
      </c>
      <c r="P123" s="36">
        <f>SUM(P108:P115)</f>
        <v>2</v>
      </c>
      <c r="Q123" s="36">
        <f t="shared" si="66"/>
        <v>0</v>
      </c>
      <c r="R123" s="37">
        <f t="shared" si="66"/>
        <v>67</v>
      </c>
      <c r="S123" s="50">
        <f t="shared" si="66"/>
        <v>98</v>
      </c>
    </row>
    <row r="124" spans="1:19">
      <c r="A124" s="23" t="s">
        <v>25</v>
      </c>
      <c r="B124" s="35">
        <f t="shared" ref="B124:S124" si="67">MAX(B117:B121)</f>
        <v>3</v>
      </c>
      <c r="C124" s="36">
        <f t="shared" si="67"/>
        <v>14</v>
      </c>
      <c r="D124" s="36">
        <f t="shared" si="67"/>
        <v>1</v>
      </c>
      <c r="E124" s="37">
        <f t="shared" si="67"/>
        <v>17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1</v>
      </c>
      <c r="L124" s="36">
        <f t="shared" si="67"/>
        <v>5</v>
      </c>
      <c r="M124" s="37">
        <f t="shared" si="67"/>
        <v>6</v>
      </c>
      <c r="N124" s="35">
        <f t="shared" si="67"/>
        <v>46</v>
      </c>
      <c r="O124" s="36">
        <f t="shared" si="67"/>
        <v>0</v>
      </c>
      <c r="P124" s="36">
        <f>MAX(P117:P121)</f>
        <v>0</v>
      </c>
      <c r="Q124" s="36">
        <f t="shared" si="67"/>
        <v>0</v>
      </c>
      <c r="R124" s="37">
        <f t="shared" si="67"/>
        <v>48</v>
      </c>
      <c r="S124" s="50">
        <f t="shared" si="67"/>
        <v>69</v>
      </c>
    </row>
    <row r="125" spans="1:19">
      <c r="A125" s="23" t="s">
        <v>26</v>
      </c>
      <c r="B125" s="35">
        <f t="shared" ref="B125:S125" si="68">SUM(B108:B115)/2</f>
        <v>1.5</v>
      </c>
      <c r="C125" s="36">
        <f t="shared" si="68"/>
        <v>10.5</v>
      </c>
      <c r="D125" s="36">
        <f t="shared" si="68"/>
        <v>0.5</v>
      </c>
      <c r="E125" s="37">
        <f t="shared" si="68"/>
        <v>12.5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0.5</v>
      </c>
      <c r="L125" s="36">
        <f t="shared" si="68"/>
        <v>2.5</v>
      </c>
      <c r="M125" s="37">
        <f t="shared" si="68"/>
        <v>3</v>
      </c>
      <c r="N125" s="35">
        <f t="shared" si="68"/>
        <v>32.5</v>
      </c>
      <c r="O125" s="36">
        <f t="shared" si="68"/>
        <v>0</v>
      </c>
      <c r="P125" s="36">
        <f>SUM(P108:P115)/2</f>
        <v>1</v>
      </c>
      <c r="Q125" s="36">
        <f t="shared" si="68"/>
        <v>0</v>
      </c>
      <c r="R125" s="37">
        <f t="shared" si="68"/>
        <v>33.5</v>
      </c>
      <c r="S125" s="50">
        <f t="shared" si="68"/>
        <v>49</v>
      </c>
    </row>
    <row r="126" spans="1:19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39"/>
      <c r="R126" s="40"/>
      <c r="S126" s="51"/>
    </row>
    <row r="127" spans="1:19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9" ht="14" thickBot="1">
      <c r="A128" s="1"/>
      <c r="B128" s="1" t="str">
        <f>cycle!A8</f>
        <v>Friday 12 October 2001</v>
      </c>
      <c r="D128" s="2"/>
      <c r="H128" s="1" t="str">
        <f>cycle!B8</f>
        <v>Overcast with periods of rain</v>
      </c>
    </row>
    <row r="129" spans="1:19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6"/>
      <c r="R129" s="7"/>
      <c r="S129" s="46" t="s">
        <v>82</v>
      </c>
    </row>
    <row r="130" spans="1:19" s="13" customFormat="1" ht="14" thickBot="1">
      <c r="A130" s="8"/>
      <c r="B130" s="9"/>
      <c r="C130" s="10" t="str">
        <f>C105</f>
        <v>Cent Hway</v>
      </c>
      <c r="D130" s="11"/>
      <c r="E130" s="12"/>
      <c r="F130" s="9"/>
      <c r="G130" s="10" t="str">
        <f>G105</f>
        <v>Jarden Mile</v>
      </c>
      <c r="H130" s="11"/>
      <c r="I130" s="12"/>
      <c r="J130" s="9"/>
      <c r="K130" s="10" t="str">
        <f>K105</f>
        <v>Hutt (S)</v>
      </c>
      <c r="L130" s="11"/>
      <c r="M130" s="12"/>
      <c r="N130" s="9"/>
      <c r="O130" s="10" t="str">
        <f>O105</f>
        <v>Off Ramp</v>
      </c>
      <c r="P130" s="10"/>
      <c r="Q130" s="11"/>
      <c r="R130" s="12"/>
      <c r="S130" s="47"/>
    </row>
    <row r="131" spans="1:19" s="18" customFormat="1" ht="11">
      <c r="A131" s="14"/>
      <c r="B131" s="15" t="s">
        <v>50</v>
      </c>
      <c r="C131" s="16" t="s">
        <v>51</v>
      </c>
      <c r="D131" s="16" t="s">
        <v>52</v>
      </c>
      <c r="E131" s="17" t="s">
        <v>10</v>
      </c>
      <c r="F131" s="15" t="s">
        <v>50</v>
      </c>
      <c r="G131" s="16" t="s">
        <v>50</v>
      </c>
      <c r="H131" s="16" t="s">
        <v>52</v>
      </c>
      <c r="I131" s="17" t="s">
        <v>10</v>
      </c>
      <c r="J131" s="15" t="s">
        <v>50</v>
      </c>
      <c r="K131" s="16" t="s">
        <v>50</v>
      </c>
      <c r="L131" s="16" t="s">
        <v>51</v>
      </c>
      <c r="M131" s="17" t="s">
        <v>10</v>
      </c>
      <c r="N131" s="15" t="s">
        <v>50</v>
      </c>
      <c r="O131" s="16" t="s">
        <v>51</v>
      </c>
      <c r="P131" s="16" t="s">
        <v>52</v>
      </c>
      <c r="Q131" s="16" t="s">
        <v>52</v>
      </c>
      <c r="R131" s="17" t="s">
        <v>10</v>
      </c>
      <c r="S131" s="48"/>
    </row>
    <row r="132" spans="1:19" s="13" customFormat="1">
      <c r="A132" s="8"/>
      <c r="B132" s="19" t="s">
        <v>54</v>
      </c>
      <c r="C132" s="20" t="s">
        <v>55</v>
      </c>
      <c r="D132" s="20" t="s">
        <v>56</v>
      </c>
      <c r="E132" s="21"/>
      <c r="F132" s="19" t="s">
        <v>53</v>
      </c>
      <c r="G132" s="20" t="s">
        <v>54</v>
      </c>
      <c r="H132" s="20" t="s">
        <v>55</v>
      </c>
      <c r="I132" s="21"/>
      <c r="J132" s="19" t="s">
        <v>56</v>
      </c>
      <c r="K132" s="20" t="s">
        <v>53</v>
      </c>
      <c r="L132" s="20" t="s">
        <v>54</v>
      </c>
      <c r="M132" s="21"/>
      <c r="N132" s="19" t="s">
        <v>55</v>
      </c>
      <c r="O132" s="20" t="s">
        <v>56</v>
      </c>
      <c r="P132" s="20" t="s">
        <v>53</v>
      </c>
      <c r="Q132" s="20" t="s">
        <v>54</v>
      </c>
      <c r="R132" s="22"/>
      <c r="S132" s="49"/>
    </row>
    <row r="133" spans="1:19" s="13" customFormat="1">
      <c r="A133" s="23" t="s">
        <v>11</v>
      </c>
      <c r="B133" s="24">
        <v>0</v>
      </c>
      <c r="C133" s="25">
        <v>1</v>
      </c>
      <c r="D133" s="25">
        <v>0</v>
      </c>
      <c r="E133" s="26">
        <f t="shared" ref="E133:E140" si="69">SUM(B133:D133)</f>
        <v>1</v>
      </c>
      <c r="F133" s="24">
        <v>0</v>
      </c>
      <c r="G133" s="25">
        <v>0</v>
      </c>
      <c r="H133" s="25">
        <v>0</v>
      </c>
      <c r="I133" s="26">
        <f t="shared" ref="I133:I140" si="70">SUM(F133:H133)</f>
        <v>0</v>
      </c>
      <c r="J133" s="24">
        <v>0</v>
      </c>
      <c r="K133" s="25">
        <v>1</v>
      </c>
      <c r="L133" s="25">
        <v>2</v>
      </c>
      <c r="M133" s="26">
        <f t="shared" ref="M133:M140" si="71">SUM(J133:L133)</f>
        <v>3</v>
      </c>
      <c r="N133" s="24">
        <v>3</v>
      </c>
      <c r="O133" s="25">
        <v>0</v>
      </c>
      <c r="P133" s="25">
        <v>0</v>
      </c>
      <c r="Q133" s="25">
        <v>0</v>
      </c>
      <c r="R133" s="26">
        <f t="shared" ref="R133:R140" si="72">SUM(N133:Q133)</f>
        <v>3</v>
      </c>
      <c r="S133" s="49">
        <f>E133+I133+M133+R133</f>
        <v>7</v>
      </c>
    </row>
    <row r="134" spans="1:19" s="13" customFormat="1">
      <c r="A134" s="23" t="s">
        <v>12</v>
      </c>
      <c r="B134" s="24">
        <v>1</v>
      </c>
      <c r="C134" s="25">
        <v>3</v>
      </c>
      <c r="D134" s="25">
        <v>0</v>
      </c>
      <c r="E134" s="26">
        <f t="shared" si="69"/>
        <v>4</v>
      </c>
      <c r="F134" s="24">
        <v>0</v>
      </c>
      <c r="G134" s="25">
        <v>0</v>
      </c>
      <c r="H134" s="25">
        <v>0</v>
      </c>
      <c r="I134" s="26">
        <f t="shared" si="70"/>
        <v>0</v>
      </c>
      <c r="J134" s="24">
        <v>0</v>
      </c>
      <c r="K134" s="25">
        <v>0</v>
      </c>
      <c r="L134" s="25">
        <v>2</v>
      </c>
      <c r="M134" s="26">
        <f t="shared" si="71"/>
        <v>2</v>
      </c>
      <c r="N134" s="24">
        <v>5</v>
      </c>
      <c r="O134" s="25">
        <v>0</v>
      </c>
      <c r="P134" s="25">
        <v>0</v>
      </c>
      <c r="Q134" s="25">
        <v>0</v>
      </c>
      <c r="R134" s="26">
        <f t="shared" si="72"/>
        <v>5</v>
      </c>
      <c r="S134" s="49">
        <f t="shared" ref="S134:S140" si="73">E134+I134+M134+R134</f>
        <v>11</v>
      </c>
    </row>
    <row r="135" spans="1:19" s="13" customFormat="1">
      <c r="A135" s="23" t="s">
        <v>13</v>
      </c>
      <c r="B135" s="24">
        <v>1</v>
      </c>
      <c r="C135" s="25">
        <v>3</v>
      </c>
      <c r="D135" s="25">
        <v>0</v>
      </c>
      <c r="E135" s="26">
        <f t="shared" si="69"/>
        <v>4</v>
      </c>
      <c r="F135" s="24">
        <v>0</v>
      </c>
      <c r="G135" s="25">
        <v>0</v>
      </c>
      <c r="H135" s="25">
        <v>1</v>
      </c>
      <c r="I135" s="26">
        <f t="shared" si="70"/>
        <v>1</v>
      </c>
      <c r="J135" s="24">
        <v>0</v>
      </c>
      <c r="K135" s="25">
        <v>0</v>
      </c>
      <c r="L135" s="25">
        <v>0</v>
      </c>
      <c r="M135" s="26">
        <f t="shared" si="71"/>
        <v>0</v>
      </c>
      <c r="N135" s="24">
        <v>4</v>
      </c>
      <c r="O135" s="25">
        <v>0</v>
      </c>
      <c r="P135" s="25">
        <v>0</v>
      </c>
      <c r="Q135" s="25">
        <v>0</v>
      </c>
      <c r="R135" s="26">
        <f t="shared" si="72"/>
        <v>4</v>
      </c>
      <c r="S135" s="49">
        <f t="shared" si="73"/>
        <v>9</v>
      </c>
    </row>
    <row r="136" spans="1:19" s="13" customFormat="1">
      <c r="A136" s="23" t="s">
        <v>14</v>
      </c>
      <c r="B136" s="24">
        <v>0</v>
      </c>
      <c r="C136" s="25">
        <v>5</v>
      </c>
      <c r="D136" s="25">
        <v>0</v>
      </c>
      <c r="E136" s="26">
        <f t="shared" si="69"/>
        <v>5</v>
      </c>
      <c r="F136" s="24">
        <v>0</v>
      </c>
      <c r="G136" s="25">
        <v>0</v>
      </c>
      <c r="H136" s="25">
        <v>0</v>
      </c>
      <c r="I136" s="26">
        <f t="shared" si="70"/>
        <v>0</v>
      </c>
      <c r="J136" s="24">
        <v>0</v>
      </c>
      <c r="K136" s="25">
        <v>1</v>
      </c>
      <c r="L136" s="25">
        <v>0</v>
      </c>
      <c r="M136" s="26">
        <f t="shared" si="71"/>
        <v>1</v>
      </c>
      <c r="N136" s="24">
        <v>1</v>
      </c>
      <c r="O136" s="25">
        <v>0</v>
      </c>
      <c r="P136" s="25">
        <v>0</v>
      </c>
      <c r="Q136" s="25">
        <v>0</v>
      </c>
      <c r="R136" s="26">
        <f t="shared" si="72"/>
        <v>1</v>
      </c>
      <c r="S136" s="49">
        <f t="shared" si="73"/>
        <v>7</v>
      </c>
    </row>
    <row r="137" spans="1:19" s="13" customFormat="1">
      <c r="A137" s="23" t="s">
        <v>15</v>
      </c>
      <c r="B137" s="24">
        <v>0</v>
      </c>
      <c r="C137" s="25">
        <v>3</v>
      </c>
      <c r="D137" s="25">
        <v>0</v>
      </c>
      <c r="E137" s="26">
        <f t="shared" si="69"/>
        <v>3</v>
      </c>
      <c r="F137" s="24">
        <v>0</v>
      </c>
      <c r="G137" s="25">
        <v>0</v>
      </c>
      <c r="H137" s="25">
        <v>0</v>
      </c>
      <c r="I137" s="26">
        <f t="shared" si="70"/>
        <v>0</v>
      </c>
      <c r="J137" s="24">
        <v>0</v>
      </c>
      <c r="K137" s="25">
        <v>0</v>
      </c>
      <c r="L137" s="25">
        <v>0</v>
      </c>
      <c r="M137" s="26">
        <f t="shared" si="71"/>
        <v>0</v>
      </c>
      <c r="N137" s="24">
        <v>6</v>
      </c>
      <c r="O137" s="25">
        <v>0</v>
      </c>
      <c r="P137" s="25">
        <v>0</v>
      </c>
      <c r="Q137" s="25">
        <v>0</v>
      </c>
      <c r="R137" s="26">
        <f t="shared" si="72"/>
        <v>6</v>
      </c>
      <c r="S137" s="49">
        <f t="shared" si="73"/>
        <v>9</v>
      </c>
    </row>
    <row r="138" spans="1:19" s="13" customFormat="1">
      <c r="A138" s="23" t="s">
        <v>16</v>
      </c>
      <c r="B138" s="24">
        <v>0</v>
      </c>
      <c r="C138" s="25">
        <v>2</v>
      </c>
      <c r="D138" s="25">
        <v>0</v>
      </c>
      <c r="E138" s="26">
        <f t="shared" si="69"/>
        <v>2</v>
      </c>
      <c r="F138" s="24">
        <v>0</v>
      </c>
      <c r="G138" s="25">
        <v>0</v>
      </c>
      <c r="H138" s="25">
        <v>0</v>
      </c>
      <c r="I138" s="26">
        <f t="shared" si="70"/>
        <v>0</v>
      </c>
      <c r="J138" s="24">
        <v>0</v>
      </c>
      <c r="K138" s="25">
        <v>0</v>
      </c>
      <c r="L138" s="25">
        <v>1</v>
      </c>
      <c r="M138" s="26">
        <f t="shared" si="71"/>
        <v>1</v>
      </c>
      <c r="N138" s="24">
        <v>2</v>
      </c>
      <c r="O138" s="25">
        <v>0</v>
      </c>
      <c r="P138" s="25">
        <v>0</v>
      </c>
      <c r="Q138" s="25">
        <v>0</v>
      </c>
      <c r="R138" s="26">
        <f t="shared" si="72"/>
        <v>2</v>
      </c>
      <c r="S138" s="49">
        <f t="shared" si="73"/>
        <v>5</v>
      </c>
    </row>
    <row r="139" spans="1:19" s="13" customFormat="1">
      <c r="A139" s="23" t="s">
        <v>17</v>
      </c>
      <c r="B139" s="24">
        <v>0</v>
      </c>
      <c r="C139" s="25">
        <v>1</v>
      </c>
      <c r="D139" s="25">
        <v>0</v>
      </c>
      <c r="E139" s="26">
        <f t="shared" si="69"/>
        <v>1</v>
      </c>
      <c r="F139" s="24">
        <v>0</v>
      </c>
      <c r="G139" s="25">
        <v>0</v>
      </c>
      <c r="H139" s="25">
        <v>0</v>
      </c>
      <c r="I139" s="26">
        <f t="shared" si="70"/>
        <v>0</v>
      </c>
      <c r="J139" s="24">
        <v>0</v>
      </c>
      <c r="K139" s="25">
        <v>0</v>
      </c>
      <c r="L139" s="25">
        <v>3</v>
      </c>
      <c r="M139" s="26">
        <f t="shared" si="71"/>
        <v>3</v>
      </c>
      <c r="N139" s="24">
        <v>1</v>
      </c>
      <c r="O139" s="25">
        <v>1</v>
      </c>
      <c r="P139" s="25">
        <v>0</v>
      </c>
      <c r="Q139" s="25">
        <v>0</v>
      </c>
      <c r="R139" s="26">
        <f t="shared" si="72"/>
        <v>2</v>
      </c>
      <c r="S139" s="49">
        <f t="shared" si="73"/>
        <v>6</v>
      </c>
    </row>
    <row r="140" spans="1:19" s="13" customFormat="1">
      <c r="A140" s="23" t="s">
        <v>18</v>
      </c>
      <c r="B140" s="24">
        <v>1</v>
      </c>
      <c r="C140" s="25">
        <v>0</v>
      </c>
      <c r="D140" s="25">
        <v>0</v>
      </c>
      <c r="E140" s="26">
        <f t="shared" si="69"/>
        <v>1</v>
      </c>
      <c r="F140" s="24">
        <v>0</v>
      </c>
      <c r="G140" s="25">
        <v>0</v>
      </c>
      <c r="H140" s="25">
        <v>0</v>
      </c>
      <c r="I140" s="26">
        <f t="shared" si="70"/>
        <v>0</v>
      </c>
      <c r="J140" s="24">
        <v>0</v>
      </c>
      <c r="K140" s="25">
        <v>0</v>
      </c>
      <c r="L140" s="25">
        <v>0</v>
      </c>
      <c r="M140" s="26">
        <f t="shared" si="71"/>
        <v>0</v>
      </c>
      <c r="N140" s="24">
        <v>1</v>
      </c>
      <c r="O140" s="25">
        <v>0</v>
      </c>
      <c r="P140" s="25">
        <v>0</v>
      </c>
      <c r="Q140" s="25">
        <v>0</v>
      </c>
      <c r="R140" s="26">
        <f t="shared" si="72"/>
        <v>1</v>
      </c>
      <c r="S140" s="49">
        <f t="shared" si="73"/>
        <v>2</v>
      </c>
    </row>
    <row r="141" spans="1:19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5"/>
      <c r="R141" s="26"/>
      <c r="S141" s="49"/>
    </row>
    <row r="142" spans="1:19" s="13" customFormat="1" ht="14" hidden="1" thickBot="1">
      <c r="A142" s="23" t="s">
        <v>19</v>
      </c>
      <c r="B142" s="24">
        <f t="shared" ref="B142:R142" si="74">SUM(B133:B136)</f>
        <v>2</v>
      </c>
      <c r="C142" s="25">
        <f t="shared" si="74"/>
        <v>12</v>
      </c>
      <c r="D142" s="25">
        <f t="shared" si="74"/>
        <v>0</v>
      </c>
      <c r="E142" s="26">
        <f t="shared" si="74"/>
        <v>14</v>
      </c>
      <c r="F142" s="24">
        <f t="shared" si="74"/>
        <v>0</v>
      </c>
      <c r="G142" s="25">
        <f t="shared" si="74"/>
        <v>0</v>
      </c>
      <c r="H142" s="25">
        <f t="shared" si="74"/>
        <v>1</v>
      </c>
      <c r="I142" s="26">
        <f t="shared" si="74"/>
        <v>1</v>
      </c>
      <c r="J142" s="24">
        <f t="shared" si="74"/>
        <v>0</v>
      </c>
      <c r="K142" s="25">
        <f t="shared" si="74"/>
        <v>2</v>
      </c>
      <c r="L142" s="25">
        <f t="shared" si="74"/>
        <v>4</v>
      </c>
      <c r="M142" s="26">
        <f t="shared" si="74"/>
        <v>6</v>
      </c>
      <c r="N142" s="24">
        <f t="shared" si="74"/>
        <v>13</v>
      </c>
      <c r="O142" s="25">
        <f t="shared" si="74"/>
        <v>0</v>
      </c>
      <c r="P142" s="25"/>
      <c r="Q142" s="25">
        <f t="shared" si="74"/>
        <v>0</v>
      </c>
      <c r="R142" s="26">
        <f t="shared" si="74"/>
        <v>13</v>
      </c>
      <c r="S142" s="49">
        <f>SUM(S133:S136)</f>
        <v>34</v>
      </c>
    </row>
    <row r="143" spans="1:19" s="13" customFormat="1" ht="14" hidden="1" thickBot="1">
      <c r="A143" s="23" t="s">
        <v>20</v>
      </c>
      <c r="B143" s="24">
        <f t="shared" ref="B143:R143" si="75">SUM(B134:B137)</f>
        <v>2</v>
      </c>
      <c r="C143" s="25">
        <f t="shared" si="75"/>
        <v>14</v>
      </c>
      <c r="D143" s="25">
        <f t="shared" si="75"/>
        <v>0</v>
      </c>
      <c r="E143" s="26">
        <f t="shared" si="75"/>
        <v>16</v>
      </c>
      <c r="F143" s="24">
        <f t="shared" si="75"/>
        <v>0</v>
      </c>
      <c r="G143" s="25">
        <f t="shared" si="75"/>
        <v>0</v>
      </c>
      <c r="H143" s="25">
        <f t="shared" si="75"/>
        <v>1</v>
      </c>
      <c r="I143" s="26">
        <f t="shared" si="75"/>
        <v>1</v>
      </c>
      <c r="J143" s="24">
        <f t="shared" si="75"/>
        <v>0</v>
      </c>
      <c r="K143" s="25">
        <f t="shared" si="75"/>
        <v>1</v>
      </c>
      <c r="L143" s="25">
        <f t="shared" si="75"/>
        <v>2</v>
      </c>
      <c r="M143" s="26">
        <f t="shared" si="75"/>
        <v>3</v>
      </c>
      <c r="N143" s="24">
        <f t="shared" si="75"/>
        <v>16</v>
      </c>
      <c r="O143" s="25">
        <f t="shared" si="75"/>
        <v>0</v>
      </c>
      <c r="P143" s="25"/>
      <c r="Q143" s="25">
        <f t="shared" si="75"/>
        <v>0</v>
      </c>
      <c r="R143" s="26">
        <f t="shared" si="75"/>
        <v>16</v>
      </c>
      <c r="S143" s="49">
        <f>SUM(S134:S137)</f>
        <v>36</v>
      </c>
    </row>
    <row r="144" spans="1:19" s="13" customFormat="1" ht="14" hidden="1" thickBot="1">
      <c r="A144" s="23" t="s">
        <v>21</v>
      </c>
      <c r="B144" s="24">
        <f t="shared" ref="B144:R144" si="76">SUM(B135:B138)</f>
        <v>1</v>
      </c>
      <c r="C144" s="25">
        <f t="shared" si="76"/>
        <v>13</v>
      </c>
      <c r="D144" s="25">
        <f t="shared" si="76"/>
        <v>0</v>
      </c>
      <c r="E144" s="26">
        <f t="shared" si="76"/>
        <v>14</v>
      </c>
      <c r="F144" s="24">
        <f t="shared" si="76"/>
        <v>0</v>
      </c>
      <c r="G144" s="25">
        <f t="shared" si="76"/>
        <v>0</v>
      </c>
      <c r="H144" s="25">
        <f t="shared" si="76"/>
        <v>1</v>
      </c>
      <c r="I144" s="26">
        <f t="shared" si="76"/>
        <v>1</v>
      </c>
      <c r="J144" s="24">
        <f t="shared" si="76"/>
        <v>0</v>
      </c>
      <c r="K144" s="25">
        <f t="shared" si="76"/>
        <v>1</v>
      </c>
      <c r="L144" s="25">
        <f t="shared" si="76"/>
        <v>1</v>
      </c>
      <c r="M144" s="26">
        <f t="shared" si="76"/>
        <v>2</v>
      </c>
      <c r="N144" s="24">
        <f t="shared" si="76"/>
        <v>13</v>
      </c>
      <c r="O144" s="25">
        <f t="shared" si="76"/>
        <v>0</v>
      </c>
      <c r="P144" s="25"/>
      <c r="Q144" s="25">
        <f t="shared" si="76"/>
        <v>0</v>
      </c>
      <c r="R144" s="26">
        <f t="shared" si="76"/>
        <v>13</v>
      </c>
      <c r="S144" s="49">
        <f>SUM(S135:S138)</f>
        <v>30</v>
      </c>
    </row>
    <row r="145" spans="1:19" s="13" customFormat="1" ht="14" hidden="1" thickBot="1">
      <c r="A145" s="23" t="s">
        <v>22</v>
      </c>
      <c r="B145" s="24">
        <f t="shared" ref="B145:R145" si="77">SUM(B136:B139)</f>
        <v>0</v>
      </c>
      <c r="C145" s="25">
        <f t="shared" si="77"/>
        <v>11</v>
      </c>
      <c r="D145" s="25">
        <f t="shared" si="77"/>
        <v>0</v>
      </c>
      <c r="E145" s="26">
        <f t="shared" si="77"/>
        <v>11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1</v>
      </c>
      <c r="L145" s="25">
        <f t="shared" si="77"/>
        <v>4</v>
      </c>
      <c r="M145" s="26">
        <f t="shared" si="77"/>
        <v>5</v>
      </c>
      <c r="N145" s="24">
        <f t="shared" si="77"/>
        <v>10</v>
      </c>
      <c r="O145" s="25">
        <f t="shared" si="77"/>
        <v>1</v>
      </c>
      <c r="P145" s="25"/>
      <c r="Q145" s="25">
        <f t="shared" si="77"/>
        <v>0</v>
      </c>
      <c r="R145" s="26">
        <f t="shared" si="77"/>
        <v>11</v>
      </c>
      <c r="S145" s="49">
        <f>SUM(S136:S139)</f>
        <v>27</v>
      </c>
    </row>
    <row r="146" spans="1:19" s="13" customFormat="1" ht="14" hidden="1" thickBot="1">
      <c r="A146" s="27" t="s">
        <v>23</v>
      </c>
      <c r="B146" s="28">
        <f t="shared" ref="B146:R146" si="78">SUM(B137:B140)</f>
        <v>1</v>
      </c>
      <c r="C146" s="29">
        <f t="shared" si="78"/>
        <v>6</v>
      </c>
      <c r="D146" s="29">
        <f t="shared" si="78"/>
        <v>0</v>
      </c>
      <c r="E146" s="30">
        <f t="shared" si="78"/>
        <v>7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0</v>
      </c>
      <c r="L146" s="29">
        <f t="shared" si="78"/>
        <v>4</v>
      </c>
      <c r="M146" s="30">
        <f t="shared" si="78"/>
        <v>4</v>
      </c>
      <c r="N146" s="28">
        <f t="shared" si="78"/>
        <v>10</v>
      </c>
      <c r="O146" s="29">
        <f t="shared" si="78"/>
        <v>1</v>
      </c>
      <c r="P146" s="29"/>
      <c r="Q146" s="29">
        <f t="shared" si="78"/>
        <v>0</v>
      </c>
      <c r="R146" s="30">
        <f t="shared" si="78"/>
        <v>11</v>
      </c>
      <c r="S146" s="47">
        <f>SUM(S137:S140)</f>
        <v>22</v>
      </c>
    </row>
    <row r="147" spans="1:19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3"/>
      <c r="R147" s="34"/>
      <c r="S147" s="46"/>
    </row>
    <row r="148" spans="1:19">
      <c r="A148" s="23" t="s">
        <v>24</v>
      </c>
      <c r="B148" s="35">
        <f t="shared" ref="B148:S148" si="79">SUM(B133:B140)</f>
        <v>3</v>
      </c>
      <c r="C148" s="36">
        <f t="shared" si="79"/>
        <v>18</v>
      </c>
      <c r="D148" s="36">
        <f t="shared" si="79"/>
        <v>0</v>
      </c>
      <c r="E148" s="37">
        <f t="shared" si="79"/>
        <v>21</v>
      </c>
      <c r="F148" s="35">
        <f t="shared" si="79"/>
        <v>0</v>
      </c>
      <c r="G148" s="36">
        <f t="shared" si="79"/>
        <v>0</v>
      </c>
      <c r="H148" s="36">
        <f t="shared" si="79"/>
        <v>1</v>
      </c>
      <c r="I148" s="37">
        <f t="shared" si="79"/>
        <v>1</v>
      </c>
      <c r="J148" s="35">
        <f t="shared" si="79"/>
        <v>0</v>
      </c>
      <c r="K148" s="36">
        <f t="shared" si="79"/>
        <v>2</v>
      </c>
      <c r="L148" s="36">
        <f t="shared" si="79"/>
        <v>8</v>
      </c>
      <c r="M148" s="37">
        <f t="shared" si="79"/>
        <v>10</v>
      </c>
      <c r="N148" s="35">
        <f t="shared" si="79"/>
        <v>23</v>
      </c>
      <c r="O148" s="36">
        <f t="shared" si="79"/>
        <v>1</v>
      </c>
      <c r="P148" s="36">
        <f>SUM(P133:P140)</f>
        <v>0</v>
      </c>
      <c r="Q148" s="36">
        <f t="shared" si="79"/>
        <v>0</v>
      </c>
      <c r="R148" s="37">
        <f t="shared" si="79"/>
        <v>24</v>
      </c>
      <c r="S148" s="50">
        <f t="shared" si="79"/>
        <v>56</v>
      </c>
    </row>
    <row r="149" spans="1:19">
      <c r="A149" s="23" t="s">
        <v>25</v>
      </c>
      <c r="B149" s="35">
        <f t="shared" ref="B149:S149" si="80">MAX(B142:B146)</f>
        <v>2</v>
      </c>
      <c r="C149" s="36">
        <f t="shared" si="80"/>
        <v>14</v>
      </c>
      <c r="D149" s="36">
        <f t="shared" si="80"/>
        <v>0</v>
      </c>
      <c r="E149" s="37">
        <f t="shared" si="80"/>
        <v>16</v>
      </c>
      <c r="F149" s="35">
        <f t="shared" si="80"/>
        <v>0</v>
      </c>
      <c r="G149" s="36">
        <f t="shared" si="80"/>
        <v>0</v>
      </c>
      <c r="H149" s="36">
        <f t="shared" si="80"/>
        <v>1</v>
      </c>
      <c r="I149" s="37">
        <f t="shared" si="80"/>
        <v>1</v>
      </c>
      <c r="J149" s="35">
        <f t="shared" si="80"/>
        <v>0</v>
      </c>
      <c r="K149" s="36">
        <f t="shared" si="80"/>
        <v>2</v>
      </c>
      <c r="L149" s="36">
        <f t="shared" si="80"/>
        <v>4</v>
      </c>
      <c r="M149" s="37">
        <f t="shared" si="80"/>
        <v>6</v>
      </c>
      <c r="N149" s="35">
        <f t="shared" si="80"/>
        <v>16</v>
      </c>
      <c r="O149" s="36">
        <f t="shared" si="80"/>
        <v>1</v>
      </c>
      <c r="P149" s="36">
        <f>MAX(P142:P146)</f>
        <v>0</v>
      </c>
      <c r="Q149" s="36">
        <f t="shared" si="80"/>
        <v>0</v>
      </c>
      <c r="R149" s="37">
        <f t="shared" si="80"/>
        <v>16</v>
      </c>
      <c r="S149" s="50">
        <f t="shared" si="80"/>
        <v>36</v>
      </c>
    </row>
    <row r="150" spans="1:19">
      <c r="A150" s="23" t="s">
        <v>26</v>
      </c>
      <c r="B150" s="35">
        <f t="shared" ref="B150:S150" si="81">SUM(B133:B140)/2</f>
        <v>1.5</v>
      </c>
      <c r="C150" s="36">
        <f t="shared" si="81"/>
        <v>9</v>
      </c>
      <c r="D150" s="36">
        <f t="shared" si="81"/>
        <v>0</v>
      </c>
      <c r="E150" s="37">
        <f t="shared" si="81"/>
        <v>10.5</v>
      </c>
      <c r="F150" s="35">
        <f t="shared" si="81"/>
        <v>0</v>
      </c>
      <c r="G150" s="36">
        <f t="shared" si="81"/>
        <v>0</v>
      </c>
      <c r="H150" s="36">
        <f t="shared" si="81"/>
        <v>0.5</v>
      </c>
      <c r="I150" s="37">
        <f t="shared" si="81"/>
        <v>0.5</v>
      </c>
      <c r="J150" s="35">
        <f t="shared" si="81"/>
        <v>0</v>
      </c>
      <c r="K150" s="36">
        <f t="shared" si="81"/>
        <v>1</v>
      </c>
      <c r="L150" s="36">
        <f t="shared" si="81"/>
        <v>4</v>
      </c>
      <c r="M150" s="37">
        <f t="shared" si="81"/>
        <v>5</v>
      </c>
      <c r="N150" s="35">
        <f t="shared" si="81"/>
        <v>11.5</v>
      </c>
      <c r="O150" s="36">
        <f t="shared" si="81"/>
        <v>0.5</v>
      </c>
      <c r="P150" s="36">
        <f>SUM(P133:P140)/2</f>
        <v>0</v>
      </c>
      <c r="Q150" s="36">
        <f t="shared" si="81"/>
        <v>0</v>
      </c>
      <c r="R150" s="37">
        <f t="shared" si="81"/>
        <v>12</v>
      </c>
      <c r="S150" s="50">
        <f t="shared" si="81"/>
        <v>28</v>
      </c>
    </row>
    <row r="151" spans="1:19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39"/>
      <c r="R151" s="40"/>
      <c r="S151" s="51"/>
    </row>
  </sheetData>
  <pageMargins left="0.39370078740157483" right="0" top="0.19685039370078741" bottom="0" header="0" footer="0"/>
  <pageSetup paperSize="9" scale="82" fitToHeight="2" orientation="portrait" horizontalDpi="4294967292" r:id="rId1"/>
  <headerFooter alignWithMargins="0"/>
  <rowBreaks count="1" manualBreakCount="1">
    <brk id="77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792C-9C37-F540-9F2E-E2F49959C0D2}">
  <dimension ref="A1:V370"/>
  <sheetViews>
    <sheetView showGridLines="0" tabSelected="1" topLeftCell="C1" zoomScaleNormal="100" workbookViewId="0">
      <pane ySplit="3" topLeftCell="A16" activePane="bottomLeft" state="frozen"/>
      <selection activeCell="L32" sqref="L32"/>
      <selection pane="bottomLeft" activeCell="L23" sqref="L23"/>
    </sheetView>
  </sheetViews>
  <sheetFormatPr baseColWidth="10" defaultColWidth="8.83203125" defaultRowHeight="13"/>
  <cols>
    <col min="1" max="1" width="17" customWidth="1"/>
    <col min="2" max="2" width="16.83203125" customWidth="1"/>
    <col min="3" max="3" width="3.5" customWidth="1"/>
    <col min="4" max="11" width="5.1640625" style="18" customWidth="1"/>
    <col min="12" max="13" width="6.1640625" style="18" customWidth="1"/>
    <col min="14" max="14" width="7.5" style="18" customWidth="1"/>
    <col min="15" max="17" width="8.83203125" style="52"/>
    <col min="18" max="22" width="6.6640625" style="18" customWidth="1"/>
  </cols>
  <sheetData>
    <row r="1" spans="1:22">
      <c r="A1" s="1" t="s">
        <v>150</v>
      </c>
      <c r="B1" s="1"/>
      <c r="C1" s="1"/>
      <c r="D1" s="83"/>
      <c r="E1" s="83"/>
      <c r="G1" s="84"/>
      <c r="R1" s="18" t="s">
        <v>157</v>
      </c>
    </row>
    <row r="2" spans="1:22" ht="14" thickBot="1">
      <c r="A2" s="1"/>
      <c r="B2" s="1" t="s">
        <v>156</v>
      </c>
      <c r="E2" s="83"/>
    </row>
    <row r="3" spans="1:22" ht="22">
      <c r="A3" s="78" t="s">
        <v>148</v>
      </c>
      <c r="B3" s="77"/>
      <c r="C3" s="76" t="s">
        <v>147</v>
      </c>
      <c r="D3" s="76" t="s">
        <v>11</v>
      </c>
      <c r="E3" s="76" t="s">
        <v>12</v>
      </c>
      <c r="F3" s="76" t="s">
        <v>13</v>
      </c>
      <c r="G3" s="82" t="s">
        <v>14</v>
      </c>
      <c r="H3" s="82" t="s">
        <v>15</v>
      </c>
      <c r="I3" s="76" t="s">
        <v>16</v>
      </c>
      <c r="J3" s="82" t="s">
        <v>17</v>
      </c>
      <c r="K3" s="82" t="s">
        <v>18</v>
      </c>
      <c r="L3" s="82" t="s">
        <v>146</v>
      </c>
      <c r="M3" s="76" t="s">
        <v>25</v>
      </c>
      <c r="N3" s="81" t="s">
        <v>145</v>
      </c>
      <c r="O3" s="73" t="s">
        <v>155</v>
      </c>
      <c r="P3" s="73" t="s">
        <v>143</v>
      </c>
      <c r="Q3" s="73" t="s">
        <v>142</v>
      </c>
      <c r="R3" s="82">
        <v>0.29166666666666669</v>
      </c>
      <c r="S3" s="82">
        <v>0.30208333333333331</v>
      </c>
      <c r="T3" s="82">
        <v>0.3125</v>
      </c>
      <c r="U3" s="82">
        <v>0.32291666666666669</v>
      </c>
      <c r="V3" s="82">
        <v>0.33333333333333331</v>
      </c>
    </row>
    <row r="4" spans="1:22">
      <c r="A4" s="65" t="s">
        <v>139</v>
      </c>
      <c r="B4" s="64" t="s">
        <v>138</v>
      </c>
      <c r="C4" s="63" t="s">
        <v>141</v>
      </c>
      <c r="D4" s="67">
        <f>(+D65+D126+D187+D248+D309)/5</f>
        <v>22</v>
      </c>
      <c r="E4" s="67">
        <f>(+E65+E126+E187+E248+E309)/5</f>
        <v>24.8</v>
      </c>
      <c r="F4" s="67">
        <f>(+F65+F126+F187+F248+F309)/5</f>
        <v>25</v>
      </c>
      <c r="G4" s="67">
        <f>(+G65+G126+G187+G248+G309)/5</f>
        <v>26</v>
      </c>
      <c r="H4" s="67">
        <f>(+H65+H126+H187+H248+H309)/5</f>
        <v>32</v>
      </c>
      <c r="I4" s="67">
        <f>(+I65+I126+I187+I248+I309)/5</f>
        <v>25.4</v>
      </c>
      <c r="J4" s="67">
        <f>(+J65+J126+J187+J248+J309)/5</f>
        <v>17.8</v>
      </c>
      <c r="K4" s="67">
        <f>(+K65+K126+K187+K248+K309)/5</f>
        <v>14.8</v>
      </c>
      <c r="L4" s="67">
        <f>SUM(D4:K4)</f>
        <v>187.80000000000004</v>
      </c>
      <c r="M4" s="67">
        <f>MAX(R4:V4)</f>
        <v>108.4</v>
      </c>
      <c r="N4" s="66">
        <f>SUM(D4:K4)/2</f>
        <v>93.90000000000002</v>
      </c>
      <c r="O4" s="52">
        <v>34.1</v>
      </c>
      <c r="P4" s="52">
        <v>69</v>
      </c>
      <c r="Q4" s="52">
        <v>41.2</v>
      </c>
      <c r="R4" s="52">
        <f>SUM(D4:G4)</f>
        <v>97.8</v>
      </c>
      <c r="S4" s="52">
        <f>SUM(E4:H4)</f>
        <v>107.8</v>
      </c>
      <c r="T4" s="52">
        <f>SUM(F4:I4)</f>
        <v>108.4</v>
      </c>
      <c r="U4" s="52">
        <f>SUM(G4:J4)</f>
        <v>101.2</v>
      </c>
      <c r="V4" s="52">
        <f>SUM(H4:K4)</f>
        <v>90</v>
      </c>
    </row>
    <row r="5" spans="1:22">
      <c r="A5" s="65" t="s">
        <v>137</v>
      </c>
      <c r="B5" s="64" t="s">
        <v>134</v>
      </c>
      <c r="C5" s="63" t="s">
        <v>141</v>
      </c>
      <c r="D5" s="67">
        <f>(+D66+D127+D188+D249+D310)/5</f>
        <v>3</v>
      </c>
      <c r="E5" s="67">
        <f>(+E66+E127+E188+E249+E310)/5</f>
        <v>3.4</v>
      </c>
      <c r="F5" s="67">
        <f>(+F66+F127+F188+F249+F310)/5</f>
        <v>3.8</v>
      </c>
      <c r="G5" s="67">
        <f>(+G66+G127+G188+G249+G310)/5</f>
        <v>1.6</v>
      </c>
      <c r="H5" s="67">
        <f>(+H66+H127+H188+H249+H310)/5</f>
        <v>3.2</v>
      </c>
      <c r="I5" s="67">
        <f>(+I66+I127+I188+I249+I310)/5</f>
        <v>4</v>
      </c>
      <c r="J5" s="67">
        <f>(+J66+J127+J188+J249+J310)/5</f>
        <v>4.2</v>
      </c>
      <c r="K5" s="67">
        <f>(+K66+K127+K188+K249+K310)/5</f>
        <v>5</v>
      </c>
      <c r="L5" s="67">
        <f>SUM(D5:K5)</f>
        <v>28.2</v>
      </c>
      <c r="M5" s="67">
        <f>MAX(R5:V5)</f>
        <v>16.399999999999999</v>
      </c>
      <c r="N5" s="66">
        <f>SUM(D5:K5)/2</f>
        <v>14.1</v>
      </c>
      <c r="O5" s="52">
        <v>11.5</v>
      </c>
      <c r="P5" s="52">
        <v>16.2</v>
      </c>
      <c r="Q5" s="52">
        <v>10.6</v>
      </c>
      <c r="R5" s="18">
        <f>SUM(D5:G5)</f>
        <v>11.799999999999999</v>
      </c>
      <c r="S5" s="18">
        <f>SUM(E5:H5)</f>
        <v>12</v>
      </c>
      <c r="T5" s="18">
        <f>SUM(F5:I5)</f>
        <v>12.600000000000001</v>
      </c>
      <c r="U5" s="18">
        <f>SUM(G5:J5)</f>
        <v>13</v>
      </c>
      <c r="V5" s="18">
        <f>SUM(H5:K5)</f>
        <v>16.399999999999999</v>
      </c>
    </row>
    <row r="6" spans="1:22">
      <c r="A6" s="65" t="s">
        <v>136</v>
      </c>
      <c r="B6" s="64" t="s">
        <v>134</v>
      </c>
      <c r="C6" s="63" t="s">
        <v>141</v>
      </c>
      <c r="D6" s="67">
        <f>(+D67+D128+D189+D250+D311)/5</f>
        <v>2.4</v>
      </c>
      <c r="E6" s="67">
        <f>(+E67+E128+E189+E250+E311)/5</f>
        <v>3.4</v>
      </c>
      <c r="F6" s="67">
        <f>(+F67+F128+F189+F250+F311)/5</f>
        <v>1.4</v>
      </c>
      <c r="G6" s="67">
        <f>(+G67+G128+G189+G250+G311)/5</f>
        <v>4.5999999999999996</v>
      </c>
      <c r="H6" s="67">
        <f>(+H67+H128+H189+H250+H311)/5</f>
        <v>5.4</v>
      </c>
      <c r="I6" s="67">
        <f>(+I67+I128+I189+I250+I311)/5</f>
        <v>5</v>
      </c>
      <c r="J6" s="67">
        <f>(+J67+J128+J189+J250+J311)/5</f>
        <v>4.5999999999999996</v>
      </c>
      <c r="K6" s="67">
        <f>(+K67+K128+K189+K250+K311)/5</f>
        <v>2.4</v>
      </c>
      <c r="L6" s="67">
        <f>SUM(D6:K6)</f>
        <v>29.199999999999996</v>
      </c>
      <c r="M6" s="67">
        <f>MAX(R6:V6)</f>
        <v>19.600000000000001</v>
      </c>
      <c r="N6" s="66">
        <f>SUM(D6:K6)/2</f>
        <v>14.599999999999998</v>
      </c>
      <c r="O6" s="52">
        <v>7.7</v>
      </c>
      <c r="P6" s="52">
        <v>12.7</v>
      </c>
      <c r="Q6" s="52">
        <v>7.3</v>
      </c>
      <c r="R6" s="18">
        <f>SUM(D6:G6)</f>
        <v>11.799999999999999</v>
      </c>
      <c r="S6" s="18">
        <f>SUM(E6:H6)</f>
        <v>14.799999999999999</v>
      </c>
      <c r="T6" s="18">
        <f>SUM(F6:I6)</f>
        <v>16.399999999999999</v>
      </c>
      <c r="U6" s="18">
        <f>SUM(G6:J6)</f>
        <v>19.600000000000001</v>
      </c>
      <c r="V6" s="18">
        <f>SUM(H6:K6)</f>
        <v>17.399999999999999</v>
      </c>
    </row>
    <row r="7" spans="1:22">
      <c r="A7" s="65" t="s">
        <v>135</v>
      </c>
      <c r="B7" s="64" t="s">
        <v>134</v>
      </c>
      <c r="C7" s="63" t="s">
        <v>141</v>
      </c>
      <c r="D7" s="67">
        <f>(+D68+D129+D190+D251+D312)/5</f>
        <v>0.4</v>
      </c>
      <c r="E7" s="67">
        <f>(+E68+E129+E190+E251+E312)/5</f>
        <v>2.6</v>
      </c>
      <c r="F7" s="67">
        <f>(+F68+F129+F190+F251+F312)/5</f>
        <v>1.4</v>
      </c>
      <c r="G7" s="67">
        <f>(+G68+G129+G190+G251+G312)/5</f>
        <v>2.8</v>
      </c>
      <c r="H7" s="67">
        <f>(+H68+H129+H190+H251+H312)/5</f>
        <v>3.2</v>
      </c>
      <c r="I7" s="67">
        <f>(+I68+I129+I190+I251+I312)/5</f>
        <v>3.6</v>
      </c>
      <c r="J7" s="67">
        <f>(+J68+J129+J190+J251+J312)/5</f>
        <v>3.6</v>
      </c>
      <c r="K7" s="67">
        <f>(+K68+K129+K190+K251+K312)/5</f>
        <v>2</v>
      </c>
      <c r="L7" s="67">
        <f>SUM(D7:K7)</f>
        <v>19.600000000000001</v>
      </c>
      <c r="M7" s="67">
        <f>MAX(R7:V7)</f>
        <v>13.2</v>
      </c>
      <c r="N7" s="66">
        <f>SUM(D7:K7)/2</f>
        <v>9.8000000000000007</v>
      </c>
      <c r="O7" s="52">
        <v>5</v>
      </c>
      <c r="P7" s="52">
        <v>10.5</v>
      </c>
      <c r="Q7" s="52">
        <v>7.7</v>
      </c>
      <c r="R7" s="18">
        <f>SUM(D7:G7)</f>
        <v>7.2</v>
      </c>
      <c r="S7" s="18">
        <f>SUM(E7:H7)</f>
        <v>10</v>
      </c>
      <c r="T7" s="18">
        <f>SUM(F7:I7)</f>
        <v>11</v>
      </c>
      <c r="U7" s="18">
        <f>SUM(G7:J7)</f>
        <v>13.2</v>
      </c>
      <c r="V7" s="18">
        <f>SUM(H7:K7)</f>
        <v>12.4</v>
      </c>
    </row>
    <row r="8" spans="1:22">
      <c r="A8" s="65" t="s">
        <v>133</v>
      </c>
      <c r="B8" s="64" t="s">
        <v>132</v>
      </c>
      <c r="C8" s="63" t="s">
        <v>141</v>
      </c>
      <c r="D8" s="67">
        <f>(+D69+D130+D191+D252+D313)/5</f>
        <v>2.2000000000000002</v>
      </c>
      <c r="E8" s="67">
        <f>(+E69+E130+E191+E252+E313)/5</f>
        <v>3.2</v>
      </c>
      <c r="F8" s="67">
        <f>(+F69+F130+F191+F252+F313)/5</f>
        <v>3.6</v>
      </c>
      <c r="G8" s="67">
        <f>(+G69+G130+G191+G252+G313)/5</f>
        <v>7</v>
      </c>
      <c r="H8" s="67">
        <f>(+H69+H130+H191+H252+H313)/5</f>
        <v>5.8</v>
      </c>
      <c r="I8" s="67">
        <f>(+I69+I130+I191+I252+I313)/5</f>
        <v>4.8</v>
      </c>
      <c r="J8" s="67">
        <f>(+J69+J130+J191+J252+J313)/5</f>
        <v>7.4</v>
      </c>
      <c r="K8" s="67">
        <f>(+K69+K130+K191+K252+K313)/5</f>
        <v>5</v>
      </c>
      <c r="L8" s="67">
        <f>SUM(D8:K8)</f>
        <v>39</v>
      </c>
      <c r="M8" s="67">
        <f>MAX(R8:V8)</f>
        <v>25</v>
      </c>
      <c r="N8" s="66">
        <f>SUM(D8:K8)/2</f>
        <v>19.5</v>
      </c>
      <c r="O8" s="52">
        <v>12.2</v>
      </c>
      <c r="P8" s="52">
        <v>17.100000000000001</v>
      </c>
      <c r="Q8" s="52">
        <v>12.4</v>
      </c>
      <c r="R8" s="18">
        <f>SUM(D8:G8)</f>
        <v>16</v>
      </c>
      <c r="S8" s="18">
        <f>SUM(E8:H8)</f>
        <v>19.600000000000001</v>
      </c>
      <c r="T8" s="18">
        <f>SUM(F8:I8)</f>
        <v>21.2</v>
      </c>
      <c r="U8" s="18">
        <f>SUM(G8:J8)</f>
        <v>25</v>
      </c>
      <c r="V8" s="18">
        <f>SUM(H8:K8)</f>
        <v>23</v>
      </c>
    </row>
    <row r="9" spans="1:22">
      <c r="A9" s="65" t="s">
        <v>131</v>
      </c>
      <c r="B9" s="64" t="s">
        <v>130</v>
      </c>
      <c r="C9" s="63" t="s">
        <v>141</v>
      </c>
      <c r="D9" s="67">
        <f>(+D70+D131+D192+D253+D314)/5</f>
        <v>3.2</v>
      </c>
      <c r="E9" s="67">
        <f>(+E70+E131+E192+E253+E314)/5</f>
        <v>3.8</v>
      </c>
      <c r="F9" s="67">
        <f>(+F70+F131+F192+F253+F314)/5</f>
        <v>5.4</v>
      </c>
      <c r="G9" s="67">
        <f>(+G70+G131+G192+G253+G314)/5</f>
        <v>13</v>
      </c>
      <c r="H9" s="67">
        <f>(+H70+H131+H192+H253+H314)/5</f>
        <v>7.2</v>
      </c>
      <c r="I9" s="67">
        <f>(+I70+I131+I192+I253+I314)/5</f>
        <v>6.8</v>
      </c>
      <c r="J9" s="67">
        <f>(+J70+J131+J192+J253+J314)/5</f>
        <v>7.6</v>
      </c>
      <c r="K9" s="67">
        <f>(+K70+K131+K192+K253+K314)/5</f>
        <v>8.4</v>
      </c>
      <c r="L9" s="67">
        <f>SUM(D9:K9)</f>
        <v>55.4</v>
      </c>
      <c r="M9" s="67">
        <f>MAX(R9:V9)</f>
        <v>34.6</v>
      </c>
      <c r="N9" s="66">
        <f>SUM(D9:K9)/2</f>
        <v>27.7</v>
      </c>
      <c r="O9" s="52">
        <v>16.399999999999999</v>
      </c>
      <c r="P9" s="52">
        <v>17.5</v>
      </c>
      <c r="Q9" s="52">
        <v>26.4</v>
      </c>
      <c r="R9" s="18">
        <f>SUM(D9:G9)</f>
        <v>25.4</v>
      </c>
      <c r="S9" s="18">
        <f>SUM(E9:H9)</f>
        <v>29.4</v>
      </c>
      <c r="T9" s="18">
        <f>SUM(F9:I9)</f>
        <v>32.4</v>
      </c>
      <c r="U9" s="18">
        <f>SUM(G9:J9)</f>
        <v>34.6</v>
      </c>
      <c r="V9" s="18">
        <f>SUM(H9:K9)</f>
        <v>30</v>
      </c>
    </row>
    <row r="10" spans="1:22">
      <c r="A10" s="65" t="s">
        <v>129</v>
      </c>
      <c r="B10" s="64" t="s">
        <v>127</v>
      </c>
      <c r="C10" s="63" t="s">
        <v>141</v>
      </c>
      <c r="D10" s="67">
        <v>1</v>
      </c>
      <c r="E10" s="67">
        <v>5</v>
      </c>
      <c r="F10" s="67">
        <v>3</v>
      </c>
      <c r="G10" s="67">
        <v>13</v>
      </c>
      <c r="H10" s="67">
        <v>4</v>
      </c>
      <c r="I10" s="67">
        <v>15</v>
      </c>
      <c r="J10" s="67">
        <v>5</v>
      </c>
      <c r="K10" s="67">
        <v>8</v>
      </c>
      <c r="L10" s="67">
        <f>SUM(D10:K10)</f>
        <v>54</v>
      </c>
      <c r="M10" s="67">
        <f>MAX(R10:V10)</f>
        <v>37</v>
      </c>
      <c r="N10" s="66">
        <f>SUM(D10:K10)/2</f>
        <v>27</v>
      </c>
      <c r="O10" s="52">
        <v>18</v>
      </c>
      <c r="P10" s="52">
        <v>19.3</v>
      </c>
      <c r="Q10" s="52">
        <v>6.3</v>
      </c>
      <c r="R10" s="18">
        <f>SUM(D10:G10)</f>
        <v>22</v>
      </c>
      <c r="S10" s="18">
        <f>SUM(E10:H10)</f>
        <v>25</v>
      </c>
      <c r="T10" s="18">
        <f>SUM(F10:I10)</f>
        <v>35</v>
      </c>
      <c r="U10" s="18">
        <f>SUM(G10:J10)</f>
        <v>37</v>
      </c>
      <c r="V10" s="18">
        <f>SUM(H10:K10)</f>
        <v>32</v>
      </c>
    </row>
    <row r="11" spans="1:22">
      <c r="A11" s="65" t="s">
        <v>128</v>
      </c>
      <c r="B11" s="64" t="s">
        <v>127</v>
      </c>
      <c r="C11" s="63" t="s">
        <v>141</v>
      </c>
      <c r="D11" s="67">
        <f>(+D72+D133+D194+D255+D316)/5</f>
        <v>1.4</v>
      </c>
      <c r="E11" s="67">
        <f>(+E72+E133+E194+E255+E316)/5</f>
        <v>1.4</v>
      </c>
      <c r="F11" s="67">
        <f>(+F72+F133+F194+F255+F316)/5</f>
        <v>2.4</v>
      </c>
      <c r="G11" s="67">
        <f>(+G72+G133+G194+G255+G316)/5</f>
        <v>3.6</v>
      </c>
      <c r="H11" s="67">
        <f>(+H72+H133+H194+H255+H316)/5</f>
        <v>4.5999999999999996</v>
      </c>
      <c r="I11" s="67">
        <f>(+I72+I133+I194+I255+I316)/5</f>
        <v>3.6</v>
      </c>
      <c r="J11" s="67">
        <f>(+J72+J133+J194+J255+J316)/5</f>
        <v>4.2</v>
      </c>
      <c r="K11" s="67">
        <f>(+K72+K133+K194+K255+K316)/5</f>
        <v>2.2000000000000002</v>
      </c>
      <c r="L11" s="67">
        <f>SUM(D11:K11)</f>
        <v>23.4</v>
      </c>
      <c r="M11" s="67">
        <f>MAX(R11:V11)</f>
        <v>16</v>
      </c>
      <c r="N11" s="66">
        <f>SUM(D11:K11)/2</f>
        <v>11.7</v>
      </c>
      <c r="O11" s="52">
        <v>8.3000000000000007</v>
      </c>
      <c r="P11" s="52">
        <v>10.6</v>
      </c>
      <c r="Q11" s="52">
        <v>7.9</v>
      </c>
      <c r="R11" s="18">
        <f>SUM(D11:G11)</f>
        <v>8.7999999999999989</v>
      </c>
      <c r="S11" s="18">
        <f>SUM(E11:H11)</f>
        <v>12</v>
      </c>
      <c r="T11" s="18">
        <f>SUM(F11:I11)</f>
        <v>14.2</v>
      </c>
      <c r="U11" s="18">
        <f>SUM(G11:J11)</f>
        <v>16</v>
      </c>
      <c r="V11" s="18">
        <f>SUM(H11:K11)</f>
        <v>14.599999999999998</v>
      </c>
    </row>
    <row r="12" spans="1:22">
      <c r="A12" s="65" t="s">
        <v>126</v>
      </c>
      <c r="B12" s="64" t="s">
        <v>123</v>
      </c>
      <c r="C12" s="63" t="s">
        <v>141</v>
      </c>
      <c r="D12" s="67">
        <f>(+D73+D134+D195+D256+D317)/5</f>
        <v>2.2000000000000002</v>
      </c>
      <c r="E12" s="67">
        <f>(+E73+E134+E195+E256+E317)/5</f>
        <v>3.4</v>
      </c>
      <c r="F12" s="67">
        <f>(+F73+F134+F195+F256+F317)/5</f>
        <v>1.2</v>
      </c>
      <c r="G12" s="67">
        <f>(+G73+G134+G195+G256+G317)/5</f>
        <v>4.2</v>
      </c>
      <c r="H12" s="67">
        <f>(+H73+H134+H195+H256+H317)/5</f>
        <v>3.8</v>
      </c>
      <c r="I12" s="67">
        <f>(+I73+I134+I195+I256+I317)/5</f>
        <v>3.8</v>
      </c>
      <c r="J12" s="67">
        <f>(+J73+J134+J195+J256+J317)/5</f>
        <v>6.8</v>
      </c>
      <c r="K12" s="67">
        <f>(+K73+K134+K195+K256+K317)/5</f>
        <v>4.2</v>
      </c>
      <c r="L12" s="67">
        <f>SUM(D12:K12)</f>
        <v>29.6</v>
      </c>
      <c r="M12" s="67">
        <f>MAX(R12:V12)</f>
        <v>18.600000000000001</v>
      </c>
      <c r="N12" s="66">
        <f>SUM(D12:K12)/2</f>
        <v>14.8</v>
      </c>
      <c r="O12" s="52">
        <v>3.9</v>
      </c>
      <c r="P12" s="52">
        <v>4.8</v>
      </c>
      <c r="Q12" s="52">
        <v>4.3</v>
      </c>
      <c r="R12" s="18">
        <f>SUM(D12:G12)</f>
        <v>11</v>
      </c>
      <c r="S12" s="18">
        <f>SUM(E12:H12)</f>
        <v>12.600000000000001</v>
      </c>
      <c r="T12" s="18">
        <f>SUM(F12:I12)</f>
        <v>13</v>
      </c>
      <c r="U12" s="18">
        <f>SUM(G12:J12)</f>
        <v>18.600000000000001</v>
      </c>
      <c r="V12" s="18">
        <f>SUM(H12:K12)</f>
        <v>18.599999999999998</v>
      </c>
    </row>
    <row r="13" spans="1:22">
      <c r="A13" s="65" t="s">
        <v>125</v>
      </c>
      <c r="B13" s="64" t="s">
        <v>123</v>
      </c>
      <c r="C13" s="63" t="s">
        <v>141</v>
      </c>
      <c r="D13" s="67">
        <f>(+D74+D135+D196+D257+D318)/5</f>
        <v>1</v>
      </c>
      <c r="E13" s="67">
        <f>(+E74+E135+E196+E257+E318)/5</f>
        <v>1.4</v>
      </c>
      <c r="F13" s="67">
        <f>(+F74+F135+F196+F257+F318)/5</f>
        <v>1.8</v>
      </c>
      <c r="G13" s="67">
        <f>(+G74+G135+G196+G257+G318)/5</f>
        <v>1.2</v>
      </c>
      <c r="H13" s="67">
        <f>(+H74+H135+H196+H257+H318)/5</f>
        <v>1</v>
      </c>
      <c r="I13" s="67">
        <f>(+I74+I135+I196+I257+I318)/5</f>
        <v>1.2</v>
      </c>
      <c r="J13" s="67">
        <f>(+J74+J135+J196+J257+J318)/5</f>
        <v>1.6</v>
      </c>
      <c r="K13" s="67">
        <f>(+K74+K135+K196+K257+K318)/5</f>
        <v>1.8</v>
      </c>
      <c r="L13" s="67">
        <f>SUM(D13:K13)</f>
        <v>11.000000000000002</v>
      </c>
      <c r="M13" s="67">
        <f>MAX(R13:V13)</f>
        <v>5.6000000000000005</v>
      </c>
      <c r="N13" s="66">
        <f>SUM(D13:K13)/2</f>
        <v>5.5000000000000009</v>
      </c>
      <c r="O13" s="52">
        <v>4.4000000000000004</v>
      </c>
      <c r="P13" s="52">
        <v>1.2</v>
      </c>
      <c r="Q13" s="52">
        <v>0</v>
      </c>
      <c r="R13" s="18">
        <f>SUM(D13:G13)</f>
        <v>5.4</v>
      </c>
      <c r="S13" s="18">
        <f>SUM(E13:H13)</f>
        <v>5.4</v>
      </c>
      <c r="T13" s="18">
        <f>SUM(F13:I13)</f>
        <v>5.2</v>
      </c>
      <c r="U13" s="18">
        <f>SUM(G13:J13)</f>
        <v>5</v>
      </c>
      <c r="V13" s="18">
        <f>SUM(H13:K13)</f>
        <v>5.6000000000000005</v>
      </c>
    </row>
    <row r="14" spans="1:22">
      <c r="A14" s="65" t="s">
        <v>124</v>
      </c>
      <c r="B14" s="64" t="s">
        <v>123</v>
      </c>
      <c r="C14" s="63" t="s">
        <v>141</v>
      </c>
      <c r="D14" s="67">
        <f>(+D75+D136+D197+D258+D319)/5</f>
        <v>4.8</v>
      </c>
      <c r="E14" s="67">
        <f>(+E75+E136+E197+E258+E319)/5</f>
        <v>6</v>
      </c>
      <c r="F14" s="67">
        <f>(+F75+F136+F197+F258+F319)/5</f>
        <v>11</v>
      </c>
      <c r="G14" s="67">
        <f>(+G75+G136+G197+G258+G319)/5</f>
        <v>14</v>
      </c>
      <c r="H14" s="67">
        <f>(+H75+H136+H197+H258+H319)/5</f>
        <v>13.4</v>
      </c>
      <c r="I14" s="67">
        <f>(+I75+I136+I197+I258+I319)/5</f>
        <v>18.399999999999999</v>
      </c>
      <c r="J14" s="67">
        <f>(+J75+J136+J197+J258+J319)/5</f>
        <v>12.2</v>
      </c>
      <c r="K14" s="67">
        <f>(+K75+K136+K197+K258+K319)/5</f>
        <v>12.6</v>
      </c>
      <c r="L14" s="67">
        <f>SUM(D14:K14)</f>
        <v>92.399999999999991</v>
      </c>
      <c r="M14" s="67">
        <f>MAX(R14:V14)</f>
        <v>58</v>
      </c>
      <c r="N14" s="66">
        <f>SUM(D14:K14)/2</f>
        <v>46.199999999999996</v>
      </c>
      <c r="O14" s="52">
        <v>35.700000000000003</v>
      </c>
      <c r="P14" s="52">
        <v>34</v>
      </c>
      <c r="Q14" s="52">
        <v>24.4</v>
      </c>
      <c r="R14" s="18">
        <f>SUM(D14:G14)</f>
        <v>35.799999999999997</v>
      </c>
      <c r="S14" s="18">
        <f>SUM(E14:H14)</f>
        <v>44.4</v>
      </c>
      <c r="T14" s="18">
        <f>SUM(F14:I14)</f>
        <v>56.8</v>
      </c>
      <c r="U14" s="18">
        <f>SUM(G14:J14)</f>
        <v>58</v>
      </c>
      <c r="V14" s="18">
        <f>SUM(H14:K14)</f>
        <v>56.6</v>
      </c>
    </row>
    <row r="15" spans="1:22">
      <c r="A15" s="65" t="s">
        <v>122</v>
      </c>
      <c r="B15" s="64" t="s">
        <v>117</v>
      </c>
      <c r="C15" s="63" t="s">
        <v>141</v>
      </c>
      <c r="D15" s="67">
        <f>(+D76+D137+D198+D259+D320)/5</f>
        <v>2.2000000000000002</v>
      </c>
      <c r="E15" s="67">
        <f>(+E76+E137+E198+E259+E320)/5</f>
        <v>3.8</v>
      </c>
      <c r="F15" s="67">
        <f>(+F76+F137+F198+F259+F320)/5</f>
        <v>5</v>
      </c>
      <c r="G15" s="67">
        <f>(+G76+G137+G198+G259+G320)/5</f>
        <v>4.4000000000000004</v>
      </c>
      <c r="H15" s="67">
        <f>(+H76+H137+H198+H259+H320)/5</f>
        <v>5.8</v>
      </c>
      <c r="I15" s="67">
        <f>(+I76+I137+I198+I259+I320)/5</f>
        <v>6</v>
      </c>
      <c r="J15" s="67">
        <f>(+J76+J137+J198+J259+J320)/5</f>
        <v>5.6</v>
      </c>
      <c r="K15" s="67">
        <f>(+K76+K137+K198+K259+K320)/5</f>
        <v>6</v>
      </c>
      <c r="L15" s="67">
        <f>SUM(D15:K15)</f>
        <v>38.799999999999997</v>
      </c>
      <c r="M15" s="67">
        <f>MAX(R15:V15)</f>
        <v>23.4</v>
      </c>
      <c r="N15" s="66">
        <f>SUM(D15:K15)/2</f>
        <v>19.399999999999999</v>
      </c>
      <c r="O15" s="52">
        <v>15.6</v>
      </c>
      <c r="P15" s="52">
        <v>24.3</v>
      </c>
      <c r="Q15" s="52">
        <v>13.1</v>
      </c>
      <c r="R15" s="18">
        <f>SUM(D15:G15)</f>
        <v>15.4</v>
      </c>
      <c r="S15" s="18">
        <f>SUM(E15:H15)</f>
        <v>19</v>
      </c>
      <c r="T15" s="18">
        <f>SUM(F15:I15)</f>
        <v>21.2</v>
      </c>
      <c r="U15" s="18">
        <f>SUM(G15:J15)</f>
        <v>21.799999999999997</v>
      </c>
      <c r="V15" s="18">
        <f>SUM(H15:K15)</f>
        <v>23.4</v>
      </c>
    </row>
    <row r="16" spans="1:22">
      <c r="A16" s="65" t="s">
        <v>121</v>
      </c>
      <c r="B16" s="64" t="s">
        <v>117</v>
      </c>
      <c r="C16" s="63" t="s">
        <v>141</v>
      </c>
      <c r="D16" s="67">
        <f>(+D77+D138+D199+D260+D321)/5</f>
        <v>1.6</v>
      </c>
      <c r="E16" s="67">
        <f>(+E77+E138+E199+E260+E321)/5</f>
        <v>1.6</v>
      </c>
      <c r="F16" s="67">
        <f>(+F77+F138+F199+F260+F321)/5</f>
        <v>2</v>
      </c>
      <c r="G16" s="67">
        <f>(+G77+G138+G199+G260+G321)/5</f>
        <v>0.8</v>
      </c>
      <c r="H16" s="67">
        <f>(+H77+H138+H199+H260+H321)/5</f>
        <v>0.4</v>
      </c>
      <c r="I16" s="67">
        <f>(+I77+I138+I199+I260+I321)/5</f>
        <v>3</v>
      </c>
      <c r="J16" s="67">
        <f>(+J77+J138+J199+J260+J321)/5</f>
        <v>0.8</v>
      </c>
      <c r="K16" s="67">
        <f>(+K77+K138+K199+K260+K321)/5</f>
        <v>2.2000000000000002</v>
      </c>
      <c r="L16" s="67">
        <f>SUM(D16:K16)</f>
        <v>12.400000000000002</v>
      </c>
      <c r="M16" s="67">
        <f>MAX(R16:V16)</f>
        <v>6.4</v>
      </c>
      <c r="N16" s="66">
        <f>SUM(D16:K16)/2</f>
        <v>6.2000000000000011</v>
      </c>
      <c r="O16" s="52">
        <v>1.8</v>
      </c>
      <c r="P16" s="52">
        <v>1.8</v>
      </c>
      <c r="Q16" s="52">
        <v>29</v>
      </c>
      <c r="R16" s="18">
        <f>SUM(D16:G16)</f>
        <v>6</v>
      </c>
      <c r="S16" s="18">
        <f>SUM(E16:H16)</f>
        <v>4.8000000000000007</v>
      </c>
      <c r="T16" s="18">
        <f>SUM(F16:I16)</f>
        <v>6.1999999999999993</v>
      </c>
      <c r="U16" s="18">
        <f>SUM(G16:J16)</f>
        <v>5</v>
      </c>
      <c r="V16" s="18">
        <f>SUM(H16:K16)</f>
        <v>6.4</v>
      </c>
    </row>
    <row r="17" spans="1:22">
      <c r="A17" s="65" t="s">
        <v>120</v>
      </c>
      <c r="B17" s="64" t="s">
        <v>117</v>
      </c>
      <c r="C17" s="63" t="s">
        <v>141</v>
      </c>
      <c r="D17" s="67">
        <f>(+D78+D139+D200+D261+D322)/5</f>
        <v>0.4</v>
      </c>
      <c r="E17" s="67">
        <f>(+E78+E139+E200+E261+E322)/5</f>
        <v>0.2</v>
      </c>
      <c r="F17" s="67">
        <f>(+F78+F139+F200+F261+F322)/5</f>
        <v>0.2</v>
      </c>
      <c r="G17" s="67">
        <f>(+G78+G139+G200+G261+G322)/5</f>
        <v>0.6</v>
      </c>
      <c r="H17" s="67">
        <f>(+H78+H139+H200+H261+H322)/5</f>
        <v>0.8</v>
      </c>
      <c r="I17" s="67">
        <f>(+I78+I139+I200+I261+I322)/5</f>
        <v>0.6</v>
      </c>
      <c r="J17" s="67">
        <f>(+J78+J139+J200+J261+J322)/5</f>
        <v>0</v>
      </c>
      <c r="K17" s="67">
        <f>(+K78+K139+K200+K261+K322)/5</f>
        <v>0.6</v>
      </c>
      <c r="L17" s="67">
        <f>SUM(D17:K17)</f>
        <v>3.4000000000000004</v>
      </c>
      <c r="M17" s="67">
        <f>MAX(R17:V17)</f>
        <v>2.2000000000000002</v>
      </c>
      <c r="N17" s="66">
        <f>SUM(D17:K17)/2</f>
        <v>1.7000000000000002</v>
      </c>
      <c r="O17" s="52">
        <v>0.1</v>
      </c>
      <c r="P17" s="52">
        <v>0.5</v>
      </c>
      <c r="Q17" s="52">
        <v>0.9</v>
      </c>
      <c r="R17" s="18">
        <f>SUM(D17:G17)</f>
        <v>1.4</v>
      </c>
      <c r="S17" s="18">
        <f>SUM(E17:H17)</f>
        <v>1.8</v>
      </c>
      <c r="T17" s="18">
        <f>SUM(F17:I17)</f>
        <v>2.2000000000000002</v>
      </c>
      <c r="U17" s="18">
        <f>SUM(G17:J17)</f>
        <v>2</v>
      </c>
      <c r="V17" s="18">
        <f>SUM(H17:K17)</f>
        <v>2</v>
      </c>
    </row>
    <row r="18" spans="1:22">
      <c r="A18" s="65" t="s">
        <v>119</v>
      </c>
      <c r="B18" s="64" t="s">
        <v>117</v>
      </c>
      <c r="C18" s="63" t="s">
        <v>141</v>
      </c>
      <c r="D18" s="67">
        <f>(+D79+D140+D201+D262+D323)/5</f>
        <v>0.6</v>
      </c>
      <c r="E18" s="67">
        <f>(+E79+E140+E201+E262+E323)/5</f>
        <v>0.4</v>
      </c>
      <c r="F18" s="67">
        <f>(+F79+F140+F201+F262+F323)/5</f>
        <v>2.4</v>
      </c>
      <c r="G18" s="67">
        <f>(+G79+G140+G201+G262+G323)/5</f>
        <v>1.2</v>
      </c>
      <c r="H18" s="67">
        <f>(+H79+H140+H201+H262+H323)/5</f>
        <v>1.2</v>
      </c>
      <c r="I18" s="67">
        <f>(+I79+I140+I201+I262+I323)/5</f>
        <v>1.4</v>
      </c>
      <c r="J18" s="67">
        <f>(+J79+J140+J201+J262+J323)/5</f>
        <v>2.6</v>
      </c>
      <c r="K18" s="67">
        <f>(+K79+K140+K201+K262+K323)/5</f>
        <v>2.6</v>
      </c>
      <c r="L18" s="67">
        <f>SUM(D18:K18)</f>
        <v>12.399999999999999</v>
      </c>
      <c r="M18" s="67">
        <f>MAX(R18:V18)</f>
        <v>7.7999999999999989</v>
      </c>
      <c r="N18" s="66">
        <f>SUM(D18:K18)/2</f>
        <v>6.1999999999999993</v>
      </c>
      <c r="O18" s="52">
        <v>2.2000000000000002</v>
      </c>
      <c r="P18" s="52">
        <v>3.5</v>
      </c>
      <c r="Q18" s="52">
        <v>5.0999999999999996</v>
      </c>
      <c r="R18" s="18">
        <f>SUM(D18:G18)</f>
        <v>4.5999999999999996</v>
      </c>
      <c r="S18" s="18">
        <f>SUM(E18:H18)</f>
        <v>5.2</v>
      </c>
      <c r="T18" s="18">
        <f>SUM(F18:I18)</f>
        <v>6.1999999999999993</v>
      </c>
      <c r="U18" s="18">
        <f>SUM(G18:J18)</f>
        <v>6.4</v>
      </c>
      <c r="V18" s="18">
        <f>SUM(H18:K18)</f>
        <v>7.7999999999999989</v>
      </c>
    </row>
    <row r="19" spans="1:22">
      <c r="A19" s="65" t="s">
        <v>118</v>
      </c>
      <c r="B19" s="64" t="s">
        <v>117</v>
      </c>
      <c r="C19" s="63" t="s">
        <v>141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f>SUM(D19:K19)</f>
        <v>0</v>
      </c>
      <c r="M19" s="67">
        <f>MAX(R19:V19)</f>
        <v>0</v>
      </c>
      <c r="N19" s="66">
        <f>SUM(D19:K19)/2</f>
        <v>0</v>
      </c>
      <c r="O19" s="52">
        <v>2.7</v>
      </c>
      <c r="P19" s="52">
        <v>4.5999999999999996</v>
      </c>
      <c r="Q19" s="52">
        <v>3.9</v>
      </c>
      <c r="R19" s="18">
        <f>SUM(D19:G19)</f>
        <v>0</v>
      </c>
      <c r="S19" s="18">
        <f>SUM(E19:H19)</f>
        <v>0</v>
      </c>
      <c r="T19" s="18">
        <f>SUM(F19:I19)</f>
        <v>0</v>
      </c>
      <c r="U19" s="18">
        <f>SUM(G19:J19)</f>
        <v>0</v>
      </c>
      <c r="V19" s="18">
        <f>SUM(H19:K19)</f>
        <v>0</v>
      </c>
    </row>
    <row r="20" spans="1:22">
      <c r="A20" s="65" t="s">
        <v>116</v>
      </c>
      <c r="B20" s="64" t="s">
        <v>115</v>
      </c>
      <c r="C20" s="63" t="s">
        <v>141</v>
      </c>
      <c r="D20" s="67">
        <f>(+D81+D142+D203+D264+D325)/5</f>
        <v>1.25</v>
      </c>
      <c r="E20" s="67">
        <f>(+E81+E142+E203+E264+E325)/5</f>
        <v>2.5</v>
      </c>
      <c r="F20" s="67">
        <f>(+F81+F142+F203+F264+F325)/5</f>
        <v>3</v>
      </c>
      <c r="G20" s="67">
        <f>(+G81+G142+G203+G264+G325)/5</f>
        <v>10</v>
      </c>
      <c r="H20" s="67">
        <f>(+H81+H142+H203+H264+H325)/5</f>
        <v>3.25</v>
      </c>
      <c r="I20" s="67">
        <f>(+I81+I142+I203+I264+I325)/5</f>
        <v>7</v>
      </c>
      <c r="J20" s="67">
        <f>(+J81+J142+J203+J264+J325)/5</f>
        <v>12.5</v>
      </c>
      <c r="K20" s="67">
        <f>(+K81+K142+K203+K264+K325)/5</f>
        <v>3</v>
      </c>
      <c r="L20" s="67">
        <f>SUM(D20:K20)</f>
        <v>42.5</v>
      </c>
      <c r="M20" s="67">
        <f>MAX(R20:V20)</f>
        <v>32.75</v>
      </c>
      <c r="N20" s="66">
        <f>SUM(D20:K20)/2</f>
        <v>21.25</v>
      </c>
      <c r="O20" s="52">
        <v>6.1</v>
      </c>
      <c r="P20" s="52">
        <v>6.2</v>
      </c>
      <c r="Q20" s="52">
        <v>0.9</v>
      </c>
      <c r="R20" s="18">
        <f>SUM(D20:G20)</f>
        <v>16.75</v>
      </c>
      <c r="S20" s="18">
        <f>SUM(E20:H20)</f>
        <v>18.75</v>
      </c>
      <c r="T20" s="18">
        <f>SUM(F20:I20)</f>
        <v>23.25</v>
      </c>
      <c r="U20" s="18">
        <f>SUM(G20:J20)</f>
        <v>32.75</v>
      </c>
      <c r="V20" s="18">
        <f>SUM(H20:K20)</f>
        <v>25.75</v>
      </c>
    </row>
    <row r="21" spans="1:22">
      <c r="A21" s="65" t="s">
        <v>114</v>
      </c>
      <c r="B21" s="64" t="s">
        <v>108</v>
      </c>
      <c r="C21" s="63" t="s">
        <v>141</v>
      </c>
      <c r="D21" s="67">
        <f>(+D82+D143+D204+D265+D326)/5</f>
        <v>0</v>
      </c>
      <c r="E21" s="67">
        <f>(+E82+E143+E204+E265+E326)/5</f>
        <v>0.2</v>
      </c>
      <c r="F21" s="67">
        <f>(+F82+F143+F204+F265+F326)/5</f>
        <v>0</v>
      </c>
      <c r="G21" s="67">
        <f>(+G82+G143+G204+G265+G326)/5</f>
        <v>0.2</v>
      </c>
      <c r="H21" s="67">
        <f>(+H82+H143+H204+H265+H326)/5</f>
        <v>0</v>
      </c>
      <c r="I21" s="67">
        <f>(+I82+I143+I204+I265+I326)/5</f>
        <v>0.2</v>
      </c>
      <c r="J21" s="67">
        <f>(+J82+J143+J204+J265+J326)/5</f>
        <v>0.2</v>
      </c>
      <c r="K21" s="67">
        <f>(+K82+K143+K204+K265+K326)/5</f>
        <v>0.4</v>
      </c>
      <c r="L21" s="67">
        <f>SUM(D21:K21)</f>
        <v>1.2000000000000002</v>
      </c>
      <c r="M21" s="67">
        <f>MAX(R21:V21)</f>
        <v>0.8</v>
      </c>
      <c r="N21" s="66">
        <f>SUM(D21:K21)/2</f>
        <v>0.60000000000000009</v>
      </c>
      <c r="O21" s="52">
        <v>21.3</v>
      </c>
      <c r="P21" s="52">
        <v>2.1</v>
      </c>
      <c r="Q21" s="52">
        <v>1</v>
      </c>
      <c r="R21" s="18">
        <f>SUM(D21:G21)</f>
        <v>0.4</v>
      </c>
      <c r="S21" s="18">
        <f>SUM(E21:H21)</f>
        <v>0.4</v>
      </c>
      <c r="T21" s="18">
        <f>SUM(F21:I21)</f>
        <v>0.4</v>
      </c>
      <c r="U21" s="18">
        <f>SUM(G21:J21)</f>
        <v>0.60000000000000009</v>
      </c>
      <c r="V21" s="18">
        <f>SUM(H21:K21)</f>
        <v>0.8</v>
      </c>
    </row>
    <row r="22" spans="1:22">
      <c r="A22" s="65" t="s">
        <v>113</v>
      </c>
      <c r="B22" s="64" t="s">
        <v>112</v>
      </c>
      <c r="C22" s="63" t="s">
        <v>141</v>
      </c>
      <c r="D22" s="67">
        <f>(+D83+D144+D205+D266+D327)/5</f>
        <v>1.2</v>
      </c>
      <c r="E22" s="67">
        <f>(+E83+E144+E205+E266+E327)/5</f>
        <v>1.8</v>
      </c>
      <c r="F22" s="67">
        <f>(+F83+F144+F205+F266+F327)/5</f>
        <v>2.6</v>
      </c>
      <c r="G22" s="67">
        <f>(+G83+G144+G205+G266+G327)/5</f>
        <v>1.6</v>
      </c>
      <c r="H22" s="67">
        <f>(+H83+H144+H205+H266+H327)/5</f>
        <v>3.2</v>
      </c>
      <c r="I22" s="67">
        <f>(+I83+I144+I205+I266+I327)/5</f>
        <v>2.8</v>
      </c>
      <c r="J22" s="67">
        <f>(+J83+J144+J205+J266+J327)/5</f>
        <v>5.6</v>
      </c>
      <c r="K22" s="67">
        <f>(+K83+K144+K205+K266+K327)/5</f>
        <v>5.2</v>
      </c>
      <c r="L22" s="67">
        <f>SUM(D22:K22)</f>
        <v>23.999999999999996</v>
      </c>
      <c r="M22" s="67">
        <f>MAX(R22:V22)</f>
        <v>16.8</v>
      </c>
      <c r="N22" s="66">
        <f>SUM(D22:K22)/2</f>
        <v>11.999999999999998</v>
      </c>
      <c r="O22" s="52">
        <v>8</v>
      </c>
      <c r="P22" s="52">
        <v>5.2</v>
      </c>
      <c r="Q22" s="52">
        <v>4.8</v>
      </c>
      <c r="R22" s="18">
        <f>SUM(D22:G22)</f>
        <v>7.1999999999999993</v>
      </c>
      <c r="S22" s="18">
        <f>SUM(E22:H22)</f>
        <v>9.1999999999999993</v>
      </c>
      <c r="T22" s="18">
        <f>SUM(F22:I22)</f>
        <v>10.199999999999999</v>
      </c>
      <c r="U22" s="18">
        <f>SUM(G22:J22)</f>
        <v>13.2</v>
      </c>
      <c r="V22" s="18">
        <f>SUM(H22:K22)</f>
        <v>16.8</v>
      </c>
    </row>
    <row r="23" spans="1:22">
      <c r="A23" s="65" t="s">
        <v>111</v>
      </c>
      <c r="B23" s="64" t="s">
        <v>108</v>
      </c>
      <c r="C23" s="63" t="s">
        <v>141</v>
      </c>
      <c r="D23" s="67">
        <f>(+D84+D145+D206+D267+D328)/5</f>
        <v>0</v>
      </c>
      <c r="E23" s="67">
        <f>(+E84+E145+E206+E267+E328)/5</f>
        <v>0</v>
      </c>
      <c r="F23" s="67">
        <f>(+F84+F145+F206+F267+F328)/5</f>
        <v>0</v>
      </c>
      <c r="G23" s="67">
        <f>(+G84+G145+G206+G267+G328)/5</f>
        <v>0.2</v>
      </c>
      <c r="H23" s="67">
        <f>(+H84+H145+H206+H267+H328)/5</f>
        <v>0.4</v>
      </c>
      <c r="I23" s="67">
        <f>(+I84+I145+I206+I267+I328)/5</f>
        <v>0.4</v>
      </c>
      <c r="J23" s="67">
        <f>(+J84+J145+J206+J267+J328)/5</f>
        <v>0.2</v>
      </c>
      <c r="K23" s="67">
        <f>(+K84+K145+K206+K267+K328)/5</f>
        <v>0.2</v>
      </c>
      <c r="L23" s="67">
        <f>SUM(D23:K23)</f>
        <v>1.4</v>
      </c>
      <c r="M23" s="67">
        <f>MAX(R23:V23)</f>
        <v>1.2</v>
      </c>
      <c r="N23" s="66">
        <f>SUM(D23:K23)/2</f>
        <v>0.7</v>
      </c>
      <c r="O23" s="52">
        <v>0.7</v>
      </c>
      <c r="P23" s="52">
        <v>0.4</v>
      </c>
      <c r="Q23" s="52">
        <v>0.7</v>
      </c>
      <c r="R23" s="18">
        <f>SUM(D23:G23)</f>
        <v>0.2</v>
      </c>
      <c r="S23" s="18">
        <f>SUM(E23:H23)</f>
        <v>0.60000000000000009</v>
      </c>
      <c r="T23" s="18">
        <f>SUM(F23:I23)</f>
        <v>1</v>
      </c>
      <c r="U23" s="18">
        <f>SUM(G23:J23)</f>
        <v>1.2</v>
      </c>
      <c r="V23" s="18">
        <f>SUM(H23:K23)</f>
        <v>1.2</v>
      </c>
    </row>
    <row r="24" spans="1:22">
      <c r="A24" s="65" t="s">
        <v>110</v>
      </c>
      <c r="B24" s="64" t="s">
        <v>108</v>
      </c>
      <c r="C24" s="63" t="s">
        <v>141</v>
      </c>
      <c r="D24" s="67">
        <f>(+D85+D146+D207+D268+D329)/5</f>
        <v>0.2</v>
      </c>
      <c r="E24" s="67">
        <f>(+E85+E146+E207+E268+E329)/5</f>
        <v>0.8</v>
      </c>
      <c r="F24" s="67">
        <f>(+F85+F146+F207+F268+F329)/5</f>
        <v>0.6</v>
      </c>
      <c r="G24" s="67">
        <f>(+G85+G146+G207+G268+G329)/5</f>
        <v>1.4</v>
      </c>
      <c r="H24" s="67">
        <f>(+H85+H146+H207+H268+H329)/5</f>
        <v>1.2</v>
      </c>
      <c r="I24" s="67">
        <f>(+I85+I146+I207+I268+I329)/5</f>
        <v>0.6</v>
      </c>
      <c r="J24" s="67">
        <f>(+J85+J146+J207+J268+J329)/5</f>
        <v>1.4</v>
      </c>
      <c r="K24" s="67">
        <f>(+K85+K146+K207+K268+K329)/5</f>
        <v>0.8</v>
      </c>
      <c r="L24" s="67">
        <f>SUM(D24:K24)</f>
        <v>6.9999999999999991</v>
      </c>
      <c r="M24" s="67">
        <f>MAX(R24:V24)</f>
        <v>4.5999999999999996</v>
      </c>
      <c r="N24" s="66">
        <f>SUM(D24:K24)/2</f>
        <v>3.4999999999999996</v>
      </c>
      <c r="O24" s="52">
        <v>2.8</v>
      </c>
      <c r="P24" s="52">
        <v>2.2000000000000002</v>
      </c>
      <c r="Q24" s="52">
        <v>2.4</v>
      </c>
      <c r="R24" s="18">
        <f>SUM(D24:G24)</f>
        <v>3</v>
      </c>
      <c r="S24" s="18">
        <f>SUM(E24:H24)</f>
        <v>4</v>
      </c>
      <c r="T24" s="18">
        <f>SUM(F24:I24)</f>
        <v>3.8000000000000003</v>
      </c>
      <c r="U24" s="18">
        <f>SUM(G24:J24)</f>
        <v>4.5999999999999996</v>
      </c>
      <c r="V24" s="18">
        <f>SUM(H24:K24)</f>
        <v>4</v>
      </c>
    </row>
    <row r="25" spans="1:22">
      <c r="A25" s="65" t="s">
        <v>109</v>
      </c>
      <c r="B25" s="64" t="s">
        <v>108</v>
      </c>
      <c r="C25" s="63" t="s">
        <v>141</v>
      </c>
      <c r="D25" s="67">
        <f>(+D86+D147+D208+D269+D330)/5</f>
        <v>2.35</v>
      </c>
      <c r="E25" s="67">
        <f>(+E86+E147+E208+E269+E330)/5</f>
        <v>2.2999999999999998</v>
      </c>
      <c r="F25" s="67">
        <f>(+F86+F147+F208+F269+F330)/5</f>
        <v>6.05</v>
      </c>
      <c r="G25" s="67">
        <f>(+G86+G147+G208+G269+G330)/5</f>
        <v>4.8499999999999996</v>
      </c>
      <c r="H25" s="67">
        <f>(+H86+H147+H208+H269+H330)/5</f>
        <v>9.15</v>
      </c>
      <c r="I25" s="67">
        <f>(+I86+I147+I208+I269+I330)/5</f>
        <v>9.1</v>
      </c>
      <c r="J25" s="67">
        <f>(+J86+J147+J208+J269+J330)/5</f>
        <v>7.85</v>
      </c>
      <c r="K25" s="67">
        <f>(+K86+K147+K208+K269+K330)/5</f>
        <v>7.5</v>
      </c>
      <c r="L25" s="67">
        <f>SUM(D25:K25)</f>
        <v>49.15</v>
      </c>
      <c r="M25" s="67">
        <f>MAX(R25:V25)</f>
        <v>33.6</v>
      </c>
      <c r="N25" s="66">
        <f>SUM(D25:K25)/2</f>
        <v>24.574999999999999</v>
      </c>
      <c r="O25" s="52">
        <v>12.9</v>
      </c>
      <c r="P25" s="52">
        <v>23.4</v>
      </c>
      <c r="Q25" s="52">
        <v>20.5</v>
      </c>
      <c r="R25" s="18">
        <f>SUM(D25:G25)</f>
        <v>15.549999999999999</v>
      </c>
      <c r="S25" s="18">
        <f>SUM(E25:H25)</f>
        <v>22.35</v>
      </c>
      <c r="T25" s="18">
        <f>SUM(F25:I25)</f>
        <v>29.15</v>
      </c>
      <c r="U25" s="18">
        <f>SUM(G25:J25)</f>
        <v>30.950000000000003</v>
      </c>
      <c r="V25" s="18">
        <f>SUM(H25:K25)</f>
        <v>33.6</v>
      </c>
    </row>
    <row r="26" spans="1:22">
      <c r="A26" s="65" t="s">
        <v>107</v>
      </c>
      <c r="B26" s="64" t="s">
        <v>101</v>
      </c>
      <c r="C26" s="63" t="s">
        <v>141</v>
      </c>
      <c r="D26" s="67">
        <f>(+D87+D148+D209+D270+D331)/5</f>
        <v>0.2</v>
      </c>
      <c r="E26" s="67">
        <f>(+E87+E148+E209+E270+E331)/5</f>
        <v>1.8</v>
      </c>
      <c r="F26" s="67">
        <f>(+F87+F148+F209+F270+F331)/5</f>
        <v>0.6</v>
      </c>
      <c r="G26" s="67">
        <f>(+G87+G148+G209+G270+G331)/5</f>
        <v>2</v>
      </c>
      <c r="H26" s="67">
        <f>(+H87+H148+H209+H270+H331)/5</f>
        <v>1.2</v>
      </c>
      <c r="I26" s="67">
        <f>(+I87+I148+I209+I270+I331)/5</f>
        <v>1.6</v>
      </c>
      <c r="J26" s="67">
        <f>(+J87+J148+J209+J270+J331)/5</f>
        <v>0.6</v>
      </c>
      <c r="K26" s="67">
        <f>(+K87+K148+K209+K270+K331)/5</f>
        <v>1.6</v>
      </c>
      <c r="L26" s="67">
        <f>SUM(D26:K26)</f>
        <v>9.6</v>
      </c>
      <c r="M26" s="67">
        <f>MAX(R26:V26)</f>
        <v>5.6000000000000005</v>
      </c>
      <c r="N26" s="66">
        <f>SUM(D26:K26)/2</f>
        <v>4.8</v>
      </c>
      <c r="O26" s="52">
        <v>2.8</v>
      </c>
      <c r="P26" s="52">
        <v>3.9</v>
      </c>
      <c r="Q26" s="52">
        <v>3.7</v>
      </c>
      <c r="R26" s="18">
        <f>SUM(D26:G26)</f>
        <v>4.5999999999999996</v>
      </c>
      <c r="S26" s="18">
        <f>SUM(E26:H26)</f>
        <v>5.6000000000000005</v>
      </c>
      <c r="T26" s="18">
        <f>SUM(F26:I26)</f>
        <v>5.4</v>
      </c>
      <c r="U26" s="18">
        <f>SUM(G26:J26)</f>
        <v>5.4</v>
      </c>
      <c r="V26" s="18">
        <f>SUM(H26:K26)</f>
        <v>5</v>
      </c>
    </row>
    <row r="27" spans="1:22">
      <c r="A27" s="65" t="s">
        <v>106</v>
      </c>
      <c r="B27" s="64" t="s">
        <v>105</v>
      </c>
      <c r="C27" s="63" t="s">
        <v>141</v>
      </c>
      <c r="D27" s="67">
        <f>(+D88+D149+D210+D271+D332)/5</f>
        <v>0.4</v>
      </c>
      <c r="E27" s="67">
        <f>(+E88+E149+E210+E271+E332)/5</f>
        <v>0.2</v>
      </c>
      <c r="F27" s="67">
        <f>(+F88+F149+F210+F271+F332)/5</f>
        <v>0.8</v>
      </c>
      <c r="G27" s="67">
        <f>(+G88+G149+G210+G271+G332)/5</f>
        <v>0.8</v>
      </c>
      <c r="H27" s="67">
        <f>(+H88+H149+H210+H271+H332)/5</f>
        <v>1.4</v>
      </c>
      <c r="I27" s="67">
        <f>(+I88+I149+I210+I271+I332)/5</f>
        <v>2</v>
      </c>
      <c r="J27" s="67">
        <f>(+J88+J149+J210+J271+J332)/5</f>
        <v>1.2</v>
      </c>
      <c r="K27" s="67">
        <f>(+K88+K149+K210+K271+K332)/5</f>
        <v>0.2</v>
      </c>
      <c r="L27" s="67">
        <f>SUM(D27:K27)</f>
        <v>7</v>
      </c>
      <c r="M27" s="67">
        <f>MAX(R27:V27)</f>
        <v>5.4</v>
      </c>
      <c r="N27" s="66">
        <f>SUM(D27:K27)/2</f>
        <v>3.5</v>
      </c>
      <c r="O27" s="52">
        <v>1.2</v>
      </c>
      <c r="P27" s="52">
        <v>2.2000000000000002</v>
      </c>
      <c r="Q27" s="52">
        <v>1.9</v>
      </c>
      <c r="R27" s="18">
        <f>SUM(D27:G27)</f>
        <v>2.2000000000000002</v>
      </c>
      <c r="S27" s="18">
        <f>SUM(E27:H27)</f>
        <v>3.2</v>
      </c>
      <c r="T27" s="18">
        <f>SUM(F27:I27)</f>
        <v>5</v>
      </c>
      <c r="U27" s="18">
        <f>SUM(G27:J27)</f>
        <v>5.4</v>
      </c>
      <c r="V27" s="18">
        <f>SUM(H27:K27)</f>
        <v>4.8</v>
      </c>
    </row>
    <row r="28" spans="1:22">
      <c r="A28" s="65" t="s">
        <v>104</v>
      </c>
      <c r="B28" s="64" t="s">
        <v>103</v>
      </c>
      <c r="C28" s="63" t="s">
        <v>141</v>
      </c>
      <c r="D28" s="67">
        <f>(+D89+D150+D211+D272+D333)/5</f>
        <v>3.6</v>
      </c>
      <c r="E28" s="67">
        <f>(+E89+E150+E211+E272+E333)/5</f>
        <v>3.8</v>
      </c>
      <c r="F28" s="67">
        <f>(+F89+F150+F211+F272+F333)/5</f>
        <v>5.4</v>
      </c>
      <c r="G28" s="67">
        <f>(+G89+G150+G211+G272+G333)/5</f>
        <v>7</v>
      </c>
      <c r="H28" s="67">
        <f>(+H89+H150+H211+H272+H333)/5</f>
        <v>9</v>
      </c>
      <c r="I28" s="67">
        <f>(+I89+I150+I211+I272+I333)/5</f>
        <v>7</v>
      </c>
      <c r="J28" s="67">
        <f>(+J89+J150+J211+J272+J333)/5</f>
        <v>5.4</v>
      </c>
      <c r="K28" s="67">
        <f>(+K89+K150+K211+K272+K333)/5</f>
        <v>3.6</v>
      </c>
      <c r="L28" s="67">
        <f>SUM(D28:K28)</f>
        <v>44.8</v>
      </c>
      <c r="M28" s="67">
        <f>MAX(R28:V28)</f>
        <v>28.4</v>
      </c>
      <c r="N28" s="66">
        <f>SUM(D28:K28)/2</f>
        <v>22.4</v>
      </c>
      <c r="O28" s="52">
        <v>7.8</v>
      </c>
      <c r="P28" s="52">
        <v>17.8</v>
      </c>
      <c r="Q28" s="52">
        <v>15.1</v>
      </c>
      <c r="R28" s="18">
        <f>SUM(D28:G28)</f>
        <v>19.8</v>
      </c>
      <c r="S28" s="18">
        <f>SUM(E28:H28)</f>
        <v>25.2</v>
      </c>
      <c r="T28" s="18">
        <f>SUM(F28:I28)</f>
        <v>28.4</v>
      </c>
      <c r="U28" s="18">
        <f>SUM(G28:J28)</f>
        <v>28.4</v>
      </c>
      <c r="V28" s="18">
        <f>SUM(H28:K28)</f>
        <v>25</v>
      </c>
    </row>
    <row r="29" spans="1:22">
      <c r="A29" s="65" t="s">
        <v>102</v>
      </c>
      <c r="B29" s="64" t="s">
        <v>101</v>
      </c>
      <c r="C29" s="63" t="s">
        <v>141</v>
      </c>
      <c r="D29" s="67">
        <f>(+D90+D151+D212+D273+D334)/5</f>
        <v>1.2</v>
      </c>
      <c r="E29" s="67">
        <f>(+E90+E151+E212+E273+E334)/5</f>
        <v>1</v>
      </c>
      <c r="F29" s="67">
        <f>(+F90+F151+F212+F273+F334)/5</f>
        <v>0.2</v>
      </c>
      <c r="G29" s="67">
        <f>(+G90+G151+G212+G273+G334)/5</f>
        <v>0</v>
      </c>
      <c r="H29" s="67">
        <f>(+H90+H151+H212+H273+H334)/5</f>
        <v>0</v>
      </c>
      <c r="I29" s="67">
        <f>(+I90+I151+I212+I273+I334)/5</f>
        <v>0.6</v>
      </c>
      <c r="J29" s="67">
        <f>(+J90+J151+J212+J273+J334)/5</f>
        <v>0.4</v>
      </c>
      <c r="K29" s="67">
        <f>(+K90+K151+K212+K273+K334)/5</f>
        <v>0.2</v>
      </c>
      <c r="L29" s="67">
        <f>SUM(D29:K29)</f>
        <v>3.6000000000000005</v>
      </c>
      <c r="M29" s="67">
        <f>MAX(R29:V29)</f>
        <v>2.4000000000000004</v>
      </c>
      <c r="N29" s="66">
        <f>SUM(D29:K29)/2</f>
        <v>1.8000000000000003</v>
      </c>
      <c r="O29" s="52">
        <v>0.9</v>
      </c>
      <c r="P29" s="52">
        <v>0.9</v>
      </c>
      <c r="Q29" s="52">
        <v>1.2</v>
      </c>
      <c r="R29" s="18">
        <f>SUM(D29:G29)</f>
        <v>2.4000000000000004</v>
      </c>
      <c r="S29" s="18">
        <f>SUM(E29:H29)</f>
        <v>1.2</v>
      </c>
      <c r="T29" s="18">
        <f>SUM(F29:I29)</f>
        <v>0.8</v>
      </c>
      <c r="U29" s="18">
        <f>SUM(G29:J29)</f>
        <v>1</v>
      </c>
      <c r="V29" s="18">
        <f>SUM(H29:K29)</f>
        <v>1.2</v>
      </c>
    </row>
    <row r="30" spans="1:22">
      <c r="A30" s="65" t="s">
        <v>43</v>
      </c>
      <c r="B30" s="64" t="s">
        <v>100</v>
      </c>
      <c r="C30" s="63" t="s">
        <v>141</v>
      </c>
      <c r="D30" s="67">
        <f>(+D91+D152+D213+D274+D335)/5</f>
        <v>12</v>
      </c>
      <c r="E30" s="67">
        <f>(+E91+E152+E213+E274+E335)/5</f>
        <v>13.8</v>
      </c>
      <c r="F30" s="67">
        <f>(+F91+F152+F213+F274+F335)/5</f>
        <v>32.6</v>
      </c>
      <c r="G30" s="67">
        <f>(+G91+G152+G213+G274+G335)/5</f>
        <v>35</v>
      </c>
      <c r="H30" s="67">
        <f>(+H91+H152+H213+H274+H335)/5</f>
        <v>28.2</v>
      </c>
      <c r="I30" s="67">
        <f>(+I91+I152+I213+I274+I335)/5</f>
        <v>17.2</v>
      </c>
      <c r="J30" s="67">
        <f>(+J91+J152+J213+J274+J335)/5</f>
        <v>14.4</v>
      </c>
      <c r="K30" s="67">
        <f>(+K91+K152+K213+K274+K335)/5</f>
        <v>6.4</v>
      </c>
      <c r="L30" s="62">
        <f>SUM(D30:K30)</f>
        <v>159.60000000000002</v>
      </c>
      <c r="M30" s="62">
        <f>MAX(R30:V30)</f>
        <v>113</v>
      </c>
      <c r="N30" s="61">
        <f>SUM(D30:K30)/2</f>
        <v>79.800000000000011</v>
      </c>
      <c r="O30" s="52">
        <v>68.3</v>
      </c>
      <c r="P30" s="52">
        <v>59.3</v>
      </c>
      <c r="Q30" s="52">
        <v>59.3</v>
      </c>
      <c r="R30" s="18">
        <f>SUM(D30:G30)</f>
        <v>93.4</v>
      </c>
      <c r="S30" s="18">
        <f>SUM(E30:H30)</f>
        <v>109.60000000000001</v>
      </c>
      <c r="T30" s="18">
        <f>SUM(F30:I30)</f>
        <v>113</v>
      </c>
      <c r="U30" s="18">
        <f>SUM(G30:J30)</f>
        <v>94.800000000000011</v>
      </c>
      <c r="V30" s="18">
        <f>SUM(H30:K30)</f>
        <v>66.2</v>
      </c>
    </row>
    <row r="31" spans="1:22">
      <c r="A31" s="65" t="s">
        <v>99</v>
      </c>
      <c r="B31" s="64" t="s">
        <v>98</v>
      </c>
      <c r="C31" s="63" t="s">
        <v>141</v>
      </c>
      <c r="D31" s="67">
        <f>(+D92+D153+D214+D275+D336)/5</f>
        <v>1</v>
      </c>
      <c r="E31" s="67">
        <f>(+E92+E153+E214+E275+E336)/5</f>
        <v>1</v>
      </c>
      <c r="F31" s="67">
        <f>(+F92+F153+F214+F275+F336)/5</f>
        <v>1.6</v>
      </c>
      <c r="G31" s="67">
        <f>(+G92+G153+G214+G275+G336)/5</f>
        <v>1.2</v>
      </c>
      <c r="H31" s="67">
        <f>(+H92+H153+H214+H275+H336)/5</f>
        <v>1</v>
      </c>
      <c r="I31" s="67">
        <f>(+I92+I153+I214+I275+I336)/5</f>
        <v>0.8</v>
      </c>
      <c r="J31" s="67">
        <f>(+J92+J153+J214+J275+J336)/5</f>
        <v>0.4</v>
      </c>
      <c r="K31" s="67">
        <f>(+K92+K153+K214+K275+K336)/5</f>
        <v>0.8</v>
      </c>
      <c r="L31" s="62">
        <f>SUM(D31:K31)</f>
        <v>7.8</v>
      </c>
      <c r="M31" s="62">
        <f>MAX(R31:V31)</f>
        <v>4.8</v>
      </c>
      <c r="N31" s="61">
        <f>SUM(D31:K31)/2</f>
        <v>3.9</v>
      </c>
      <c r="O31" s="52">
        <v>0.9</v>
      </c>
      <c r="P31" s="52">
        <v>2</v>
      </c>
      <c r="Q31" s="52">
        <v>1.2</v>
      </c>
      <c r="R31" s="18">
        <f>SUM(D31:G31)</f>
        <v>4.8</v>
      </c>
      <c r="S31" s="18">
        <f>SUM(E31:H31)</f>
        <v>4.8</v>
      </c>
      <c r="T31" s="18">
        <f>SUM(F31:I31)</f>
        <v>4.5999999999999996</v>
      </c>
      <c r="U31" s="18">
        <f>SUM(G31:J31)</f>
        <v>3.4</v>
      </c>
      <c r="V31" s="18">
        <f>SUM(H31:K31)</f>
        <v>3</v>
      </c>
    </row>
    <row r="32" spans="1:22" s="53" customFormat="1" ht="22.5" customHeight="1">
      <c r="A32" s="72" t="s">
        <v>96</v>
      </c>
      <c r="B32" s="71" t="s">
        <v>140</v>
      </c>
      <c r="C32" s="70"/>
      <c r="D32" s="69">
        <f>SUM(D4:D31)</f>
        <v>71.800000000000011</v>
      </c>
      <c r="E32" s="69">
        <f>SUM(E4:E31)</f>
        <v>93.59999999999998</v>
      </c>
      <c r="F32" s="69">
        <f>SUM(F4:F31)</f>
        <v>123.04999999999998</v>
      </c>
      <c r="G32" s="69">
        <f>SUM(G4:G31)</f>
        <v>162.25</v>
      </c>
      <c r="H32" s="69">
        <f>SUM(H4:H31)</f>
        <v>149.80000000000004</v>
      </c>
      <c r="I32" s="69">
        <f>SUM(I4:I31)</f>
        <v>151.89999999999998</v>
      </c>
      <c r="J32" s="69">
        <f>SUM(J4:J31)</f>
        <v>134.15</v>
      </c>
      <c r="K32" s="69">
        <f>SUM(K4:K31)</f>
        <v>107.7</v>
      </c>
      <c r="L32" s="69">
        <f>SUM(D32:K32)</f>
        <v>994.25</v>
      </c>
      <c r="M32" s="69">
        <f>MAX(R32:V32)</f>
        <v>598.1</v>
      </c>
      <c r="N32" s="68">
        <f>SUM(D32:K32)/2</f>
        <v>497.125</v>
      </c>
      <c r="O32" s="55">
        <v>313.3</v>
      </c>
      <c r="P32" s="55">
        <v>373.2</v>
      </c>
      <c r="Q32" s="55">
        <v>313.2</v>
      </c>
      <c r="R32" s="54">
        <f>SUM(D32:G32)</f>
        <v>450.69999999999993</v>
      </c>
      <c r="S32" s="54">
        <f>SUM(E32:H32)</f>
        <v>528.70000000000005</v>
      </c>
      <c r="T32" s="54">
        <f>SUM(F32:I32)</f>
        <v>587</v>
      </c>
      <c r="U32" s="54">
        <f>SUM(G32:J32)</f>
        <v>598.1</v>
      </c>
      <c r="V32" s="54">
        <f>SUM(H32:K32)</f>
        <v>543.55000000000007</v>
      </c>
    </row>
    <row r="33" spans="1:22">
      <c r="A33" s="65" t="s">
        <v>139</v>
      </c>
      <c r="B33" s="64" t="s">
        <v>138</v>
      </c>
      <c r="C33" s="63" t="s">
        <v>97</v>
      </c>
      <c r="D33" s="67">
        <f>(+D94+D155+D216+D277+D338)/5</f>
        <v>7.6</v>
      </c>
      <c r="E33" s="67">
        <f>(+E94+E155+E216+E277+E338)/5</f>
        <v>8</v>
      </c>
      <c r="F33" s="67">
        <f>(+F94+F155+F216+F277+F338)/5</f>
        <v>4.4000000000000004</v>
      </c>
      <c r="G33" s="67">
        <f>(+G94+G155+G216+G277+G338)/5</f>
        <v>4.4000000000000004</v>
      </c>
      <c r="H33" s="67">
        <f>(+H94+H155+H216+H277+H338)/5</f>
        <v>7</v>
      </c>
      <c r="I33" s="67">
        <f>(+I94+I155+I216+I277+I338)/5</f>
        <v>4</v>
      </c>
      <c r="J33" s="67">
        <f>(+J94+J155+J216+J277+J338)/5</f>
        <v>3.8</v>
      </c>
      <c r="K33" s="67">
        <f>(+K94+K155+K216+K277+K338)/5</f>
        <v>3.4</v>
      </c>
      <c r="L33" s="67">
        <f>SUM(D33:K33)</f>
        <v>42.599999999999994</v>
      </c>
      <c r="M33" s="67">
        <f>MAX(R33:V33)</f>
        <v>24.4</v>
      </c>
      <c r="N33" s="66">
        <f>SUM(D33:K33)/2</f>
        <v>21.299999999999997</v>
      </c>
      <c r="O33" s="52">
        <v>7.5</v>
      </c>
      <c r="P33" s="52">
        <v>10.8</v>
      </c>
      <c r="Q33" s="52">
        <v>8.6</v>
      </c>
      <c r="R33" s="18">
        <f>SUM(D33:G33)</f>
        <v>24.4</v>
      </c>
      <c r="S33" s="18">
        <f>SUM(E33:H33)</f>
        <v>23.8</v>
      </c>
      <c r="T33" s="18">
        <f>SUM(F33:I33)</f>
        <v>19.8</v>
      </c>
      <c r="U33" s="18">
        <f>SUM(G33:J33)</f>
        <v>19.2</v>
      </c>
      <c r="V33" s="18">
        <f>SUM(H33:K33)</f>
        <v>18.2</v>
      </c>
    </row>
    <row r="34" spans="1:22">
      <c r="A34" s="65" t="s">
        <v>137</v>
      </c>
      <c r="B34" s="64" t="s">
        <v>134</v>
      </c>
      <c r="C34" s="63" t="s">
        <v>97</v>
      </c>
      <c r="D34" s="67">
        <f>(+D95+D156+D217+D278+D339)/5</f>
        <v>0</v>
      </c>
      <c r="E34" s="67">
        <f>(+E95+E156+E217+E278+E339)/5</f>
        <v>0.4</v>
      </c>
      <c r="F34" s="67">
        <f>(+F95+F156+F217+F278+F339)/5</f>
        <v>0.4</v>
      </c>
      <c r="G34" s="67">
        <f>(+G95+G156+G217+G278+G339)/5</f>
        <v>0</v>
      </c>
      <c r="H34" s="67">
        <f>(+H95+H156+H217+H278+H339)/5</f>
        <v>0.2</v>
      </c>
      <c r="I34" s="67">
        <f>(+I95+I156+I217+I278+I339)/5</f>
        <v>0.6</v>
      </c>
      <c r="J34" s="67">
        <f>(+J95+J156+J217+J278+J339)/5</f>
        <v>2.2000000000000002</v>
      </c>
      <c r="K34" s="67">
        <f>(+K95+K156+K217+K278+K339)/5</f>
        <v>0.4</v>
      </c>
      <c r="L34" s="67">
        <f>SUM(D34:K34)</f>
        <v>4.2</v>
      </c>
      <c r="M34" s="67">
        <f>MAX(R34:V34)</f>
        <v>3.4</v>
      </c>
      <c r="N34" s="66">
        <f>SUM(D34:K34)/2</f>
        <v>2.1</v>
      </c>
      <c r="O34" s="52">
        <v>0.4</v>
      </c>
      <c r="P34" s="52">
        <v>1</v>
      </c>
      <c r="Q34" s="52">
        <v>1.2</v>
      </c>
      <c r="R34" s="18">
        <f>SUM(D34:G34)</f>
        <v>0.8</v>
      </c>
      <c r="S34" s="18">
        <f>SUM(E34:H34)</f>
        <v>1</v>
      </c>
      <c r="T34" s="18">
        <f>SUM(F34:I34)</f>
        <v>1.2000000000000002</v>
      </c>
      <c r="U34" s="18">
        <f>SUM(G34:J34)</f>
        <v>3</v>
      </c>
      <c r="V34" s="18">
        <f>SUM(H34:K34)</f>
        <v>3.4</v>
      </c>
    </row>
    <row r="35" spans="1:22">
      <c r="A35" s="65" t="s">
        <v>136</v>
      </c>
      <c r="B35" s="64" t="s">
        <v>134</v>
      </c>
      <c r="C35" s="63" t="s">
        <v>97</v>
      </c>
      <c r="D35" s="67">
        <f>(+D96+D157+D218+D279+D340)/5</f>
        <v>0.4</v>
      </c>
      <c r="E35" s="67">
        <f>(+E96+E157+E218+E279+E340)/5</f>
        <v>0</v>
      </c>
      <c r="F35" s="67">
        <f>(+F96+F157+F218+F279+F340)/5</f>
        <v>0.4</v>
      </c>
      <c r="G35" s="67">
        <f>(+G96+G157+G218+G279+G340)/5</f>
        <v>0.2</v>
      </c>
      <c r="H35" s="67">
        <f>(+H96+H157+H218+H279+H340)/5</f>
        <v>0.2</v>
      </c>
      <c r="I35" s="67">
        <f>(+I96+I157+I218+I279+I340)/5</f>
        <v>0.6</v>
      </c>
      <c r="J35" s="67">
        <f>(+J96+J157+J218+J279+J340)/5</f>
        <v>0.2</v>
      </c>
      <c r="K35" s="67">
        <f>(+K96+K157+K218+K279+K340)/5</f>
        <v>0.8</v>
      </c>
      <c r="L35" s="67">
        <f>SUM(D35:K35)</f>
        <v>2.8</v>
      </c>
      <c r="M35" s="67">
        <f>MAX(R35:V35)</f>
        <v>1.8</v>
      </c>
      <c r="N35" s="66">
        <f>SUM(D35:K35)/2</f>
        <v>1.4</v>
      </c>
      <c r="O35" s="52">
        <v>1.2</v>
      </c>
      <c r="P35" s="52">
        <v>5.5</v>
      </c>
      <c r="Q35" s="52">
        <v>1.5</v>
      </c>
      <c r="R35" s="18">
        <f>SUM(D35:G35)</f>
        <v>1</v>
      </c>
      <c r="S35" s="18">
        <f>SUM(E35:H35)</f>
        <v>0.8</v>
      </c>
      <c r="T35" s="18">
        <f>SUM(F35:I35)</f>
        <v>1.4</v>
      </c>
      <c r="U35" s="18">
        <f>SUM(G35:J35)</f>
        <v>1.2</v>
      </c>
      <c r="V35" s="18">
        <f>SUM(H35:K35)</f>
        <v>1.8</v>
      </c>
    </row>
    <row r="36" spans="1:22">
      <c r="A36" s="65" t="s">
        <v>135</v>
      </c>
      <c r="B36" s="64" t="s">
        <v>134</v>
      </c>
      <c r="C36" s="63" t="s">
        <v>97</v>
      </c>
      <c r="D36" s="67">
        <f>(+D97+D158+D219+D280+D341)/5</f>
        <v>0.2</v>
      </c>
      <c r="E36" s="67">
        <f>(+E97+E158+E219+E280+E341)/5</f>
        <v>0.8</v>
      </c>
      <c r="F36" s="67">
        <f>(+F97+F158+F219+F280+F341)/5</f>
        <v>0.2</v>
      </c>
      <c r="G36" s="67">
        <f>(+G97+G158+G219+G280+G341)/5</f>
        <v>0</v>
      </c>
      <c r="H36" s="67">
        <f>(+H97+H158+H219+H280+H341)/5</f>
        <v>1.6</v>
      </c>
      <c r="I36" s="67">
        <f>(+I97+I158+I219+I280+I341)/5</f>
        <v>2.8</v>
      </c>
      <c r="J36" s="67">
        <f>(+J97+J158+J219+J280+J341)/5</f>
        <v>0</v>
      </c>
      <c r="K36" s="67">
        <f>(+K97+K158+K219+K280+K341)/5</f>
        <v>0.2</v>
      </c>
      <c r="L36" s="67">
        <f>SUM(D36:K36)</f>
        <v>5.8</v>
      </c>
      <c r="M36" s="67">
        <f>MAX(R36:V36)</f>
        <v>4.6000000000000005</v>
      </c>
      <c r="N36" s="66">
        <f>SUM(D36:K36)/2</f>
        <v>2.9</v>
      </c>
      <c r="O36" s="52">
        <v>0.1</v>
      </c>
      <c r="P36" s="52">
        <v>3.7</v>
      </c>
      <c r="Q36" s="52">
        <v>3.7</v>
      </c>
      <c r="R36" s="18">
        <f>SUM(D36:G36)</f>
        <v>1.2</v>
      </c>
      <c r="S36" s="18">
        <f>SUM(E36:H36)</f>
        <v>2.6</v>
      </c>
      <c r="T36" s="18">
        <f>SUM(F36:I36)</f>
        <v>4.5999999999999996</v>
      </c>
      <c r="U36" s="18">
        <f>SUM(G36:J36)</f>
        <v>4.4000000000000004</v>
      </c>
      <c r="V36" s="18">
        <f>SUM(H36:K36)</f>
        <v>4.6000000000000005</v>
      </c>
    </row>
    <row r="37" spans="1:22">
      <c r="A37" s="65" t="s">
        <v>133</v>
      </c>
      <c r="B37" s="64" t="s">
        <v>132</v>
      </c>
      <c r="C37" s="63" t="s">
        <v>97</v>
      </c>
      <c r="D37" s="67">
        <f>(+D98+D159+D220+D281+D342)/5</f>
        <v>0.6</v>
      </c>
      <c r="E37" s="67">
        <f>(+E98+E159+E220+E281+E342)/5</f>
        <v>1.8</v>
      </c>
      <c r="F37" s="67">
        <f>(+F98+F159+F220+F281+F342)/5</f>
        <v>0.8</v>
      </c>
      <c r="G37" s="67">
        <f>(+G98+G159+G220+G281+G342)/5</f>
        <v>2.8</v>
      </c>
      <c r="H37" s="67">
        <f>(+H98+H159+H220+H281+H342)/5</f>
        <v>2</v>
      </c>
      <c r="I37" s="67">
        <f>(+I98+I159+I220+I281+I342)/5</f>
        <v>1.2</v>
      </c>
      <c r="J37" s="67">
        <f>(+J98+J159+J220+J281+J342)/5</f>
        <v>2</v>
      </c>
      <c r="K37" s="67">
        <f>(+K98+K159+K220+K281+K342)/5</f>
        <v>1.4</v>
      </c>
      <c r="L37" s="67">
        <f>SUM(D37:K37)</f>
        <v>12.6</v>
      </c>
      <c r="M37" s="67">
        <f>MAX(R37:V37)</f>
        <v>8</v>
      </c>
      <c r="N37" s="66">
        <f>SUM(D37:K37)/2</f>
        <v>6.3</v>
      </c>
      <c r="O37" s="52">
        <v>3.9</v>
      </c>
      <c r="P37" s="52">
        <v>4.3</v>
      </c>
      <c r="Q37" s="52">
        <v>3.2</v>
      </c>
      <c r="R37" s="18">
        <f>SUM(D37:G37)</f>
        <v>6</v>
      </c>
      <c r="S37" s="18">
        <f>SUM(E37:H37)</f>
        <v>7.4</v>
      </c>
      <c r="T37" s="18">
        <f>SUM(F37:I37)</f>
        <v>6.8</v>
      </c>
      <c r="U37" s="18">
        <f>SUM(G37:J37)</f>
        <v>8</v>
      </c>
      <c r="V37" s="18">
        <f>SUM(H37:K37)</f>
        <v>6.6</v>
      </c>
    </row>
    <row r="38" spans="1:22">
      <c r="A38" s="65" t="s">
        <v>131</v>
      </c>
      <c r="B38" s="64" t="s">
        <v>130</v>
      </c>
      <c r="C38" s="63" t="s">
        <v>97</v>
      </c>
      <c r="D38" s="67">
        <f>(+D99+D160+D221+D282+D343)/5</f>
        <v>1.4</v>
      </c>
      <c r="E38" s="67">
        <f>(+E99+E160+E221+E282+E343)/5</f>
        <v>0.8</v>
      </c>
      <c r="F38" s="67">
        <f>(+F99+F160+F221+F282+F343)/5</f>
        <v>1.6</v>
      </c>
      <c r="G38" s="67">
        <f>(+G99+G160+G221+G282+G343)/5</f>
        <v>1.2</v>
      </c>
      <c r="H38" s="67">
        <f>(+H99+H160+H221+H282+H343)/5</f>
        <v>2.4</v>
      </c>
      <c r="I38" s="67">
        <f>(+I99+I160+I221+I282+I343)/5</f>
        <v>2.6</v>
      </c>
      <c r="J38" s="67">
        <f>(+J99+J160+J221+J282+J343)/5</f>
        <v>2.6</v>
      </c>
      <c r="K38" s="67">
        <f>(+K99+K160+K221+K282+K343)/5</f>
        <v>2.6</v>
      </c>
      <c r="L38" s="67">
        <f>SUM(D38:K38)</f>
        <v>15.2</v>
      </c>
      <c r="M38" s="67">
        <f>MAX(R38:V38)</f>
        <v>10.199999999999999</v>
      </c>
      <c r="N38" s="66">
        <f>SUM(D38:K38)/2</f>
        <v>7.6</v>
      </c>
      <c r="O38" s="52">
        <v>0.3</v>
      </c>
      <c r="P38" s="52">
        <v>1.1000000000000001</v>
      </c>
      <c r="Q38" s="52">
        <v>0.4</v>
      </c>
      <c r="R38" s="18">
        <f>SUM(D38:G38)</f>
        <v>5</v>
      </c>
      <c r="S38" s="18">
        <f>SUM(E38:H38)</f>
        <v>6</v>
      </c>
      <c r="T38" s="18">
        <f>SUM(F38:I38)</f>
        <v>7.7999999999999989</v>
      </c>
      <c r="U38" s="18">
        <f>SUM(G38:J38)</f>
        <v>8.7999999999999989</v>
      </c>
      <c r="V38" s="18">
        <f>SUM(H38:K38)</f>
        <v>10.199999999999999</v>
      </c>
    </row>
    <row r="39" spans="1:22">
      <c r="A39" s="65" t="s">
        <v>129</v>
      </c>
      <c r="B39" s="64" t="s">
        <v>127</v>
      </c>
      <c r="C39" s="63" t="s">
        <v>97</v>
      </c>
      <c r="D39" s="67">
        <v>1</v>
      </c>
      <c r="E39" s="67">
        <v>0</v>
      </c>
      <c r="F39" s="67">
        <v>0</v>
      </c>
      <c r="G39" s="67">
        <v>0</v>
      </c>
      <c r="H39" s="67">
        <v>1</v>
      </c>
      <c r="I39" s="67">
        <v>0</v>
      </c>
      <c r="J39" s="67">
        <v>1</v>
      </c>
      <c r="K39" s="67">
        <v>0</v>
      </c>
      <c r="L39" s="67">
        <f>SUM(D39:K39)</f>
        <v>3</v>
      </c>
      <c r="M39" s="67">
        <f>MAX(R39:V39)</f>
        <v>2</v>
      </c>
      <c r="N39" s="66">
        <f>SUM(D39:K39)/2</f>
        <v>1.5</v>
      </c>
      <c r="O39" s="52">
        <v>2.7</v>
      </c>
      <c r="P39" s="52">
        <v>3.2</v>
      </c>
      <c r="Q39" s="52">
        <v>1.2</v>
      </c>
      <c r="R39" s="18">
        <f>SUM(D39:G39)</f>
        <v>1</v>
      </c>
      <c r="S39" s="18">
        <f>SUM(E39:H39)</f>
        <v>1</v>
      </c>
      <c r="T39" s="18">
        <f>SUM(F39:I39)</f>
        <v>1</v>
      </c>
      <c r="U39" s="18">
        <f>SUM(G39:J39)</f>
        <v>2</v>
      </c>
      <c r="V39" s="18">
        <f>SUM(H39:K39)</f>
        <v>2</v>
      </c>
    </row>
    <row r="40" spans="1:22">
      <c r="A40" s="65" t="s">
        <v>128</v>
      </c>
      <c r="B40" s="64" t="s">
        <v>127</v>
      </c>
      <c r="C40" s="63" t="s">
        <v>97</v>
      </c>
      <c r="D40" s="67">
        <f>(+D101+D162+D223+D284+D345)/5</f>
        <v>0.8</v>
      </c>
      <c r="E40" s="67">
        <f>(+E101+E162+E223+E284+E345)/5</f>
        <v>0.6</v>
      </c>
      <c r="F40" s="67">
        <f>(+F101+F162+F223+F284+F345)/5</f>
        <v>2</v>
      </c>
      <c r="G40" s="67">
        <f>(+G101+G162+G223+G284+G345)/5</f>
        <v>1</v>
      </c>
      <c r="H40" s="67">
        <f>(+H101+H162+H223+H284+H345)/5</f>
        <v>1.2</v>
      </c>
      <c r="I40" s="67">
        <f>(+I101+I162+I223+I284+I345)/5</f>
        <v>1.6</v>
      </c>
      <c r="J40" s="67">
        <f>(+J101+J162+J223+J284+J345)/5</f>
        <v>1.4</v>
      </c>
      <c r="K40" s="67">
        <f>(+K101+K162+K223+K284+K345)/5</f>
        <v>1.2</v>
      </c>
      <c r="L40" s="67">
        <f>SUM(D40:K40)</f>
        <v>9.8000000000000007</v>
      </c>
      <c r="M40" s="67">
        <f>MAX(R40:V40)</f>
        <v>5.8000000000000007</v>
      </c>
      <c r="N40" s="66">
        <f>SUM(D40:K40)/2</f>
        <v>4.9000000000000004</v>
      </c>
      <c r="O40" s="52">
        <v>3.7</v>
      </c>
      <c r="P40" s="52">
        <v>4.4000000000000004</v>
      </c>
      <c r="Q40" s="52">
        <v>3.3</v>
      </c>
      <c r="R40" s="18">
        <f>SUM(D40:G40)</f>
        <v>4.4000000000000004</v>
      </c>
      <c r="S40" s="18">
        <f>SUM(E40:H40)</f>
        <v>4.8</v>
      </c>
      <c r="T40" s="18">
        <f>SUM(F40:I40)</f>
        <v>5.8000000000000007</v>
      </c>
      <c r="U40" s="18">
        <f>SUM(G40:J40)</f>
        <v>5.2</v>
      </c>
      <c r="V40" s="18">
        <f>SUM(H40:K40)</f>
        <v>5.3999999999999995</v>
      </c>
    </row>
    <row r="41" spans="1:22">
      <c r="A41" s="65" t="s">
        <v>126</v>
      </c>
      <c r="B41" s="64" t="s">
        <v>123</v>
      </c>
      <c r="C41" s="63" t="s">
        <v>97</v>
      </c>
      <c r="D41" s="67">
        <f>(+D102+D163+D224+D285+D346)/5</f>
        <v>0.2</v>
      </c>
      <c r="E41" s="67">
        <f>(+E102+E163+E224+E285+E346)/5</f>
        <v>1.2</v>
      </c>
      <c r="F41" s="67">
        <f>(+F102+F163+F224+F285+F346)/5</f>
        <v>0.6</v>
      </c>
      <c r="G41" s="67">
        <f>(+G102+G163+G224+G285+G346)/5</f>
        <v>1.4</v>
      </c>
      <c r="H41" s="67">
        <f>(+H102+H163+H224+H285+H346)/5</f>
        <v>1</v>
      </c>
      <c r="I41" s="67">
        <f>(+I102+I163+I224+I285+I346)/5</f>
        <v>1</v>
      </c>
      <c r="J41" s="67">
        <f>(+J102+J163+J224+J285+J346)/5</f>
        <v>1</v>
      </c>
      <c r="K41" s="67">
        <f>(+K102+K163+K224+K285+K346)/5</f>
        <v>0.6</v>
      </c>
      <c r="L41" s="67">
        <f>SUM(D41:K41)</f>
        <v>7</v>
      </c>
      <c r="M41" s="67">
        <f>MAX(R41:V41)</f>
        <v>4.4000000000000004</v>
      </c>
      <c r="N41" s="66">
        <f>SUM(D41:K41)/2</f>
        <v>3.5</v>
      </c>
      <c r="O41" s="52">
        <v>3.1</v>
      </c>
      <c r="P41" s="52">
        <v>4.5999999999999996</v>
      </c>
      <c r="Q41" s="52">
        <v>2.2999999999999998</v>
      </c>
      <c r="R41" s="18">
        <f>SUM(D41:G41)</f>
        <v>3.4</v>
      </c>
      <c r="S41" s="18">
        <f>SUM(E41:H41)</f>
        <v>4.1999999999999993</v>
      </c>
      <c r="T41" s="18">
        <f>SUM(F41:I41)</f>
        <v>4</v>
      </c>
      <c r="U41" s="18">
        <f>SUM(G41:J41)</f>
        <v>4.4000000000000004</v>
      </c>
      <c r="V41" s="18">
        <f>SUM(H41:K41)</f>
        <v>3.6</v>
      </c>
    </row>
    <row r="42" spans="1:22">
      <c r="A42" s="65" t="s">
        <v>125</v>
      </c>
      <c r="B42" s="64" t="s">
        <v>123</v>
      </c>
      <c r="C42" s="63" t="s">
        <v>97</v>
      </c>
      <c r="D42" s="67">
        <f>(+D103+D164+D225+D286+D347)/5</f>
        <v>3</v>
      </c>
      <c r="E42" s="67">
        <f>(+E103+E164+E225+E286+E347)/5</f>
        <v>2.4</v>
      </c>
      <c r="F42" s="67">
        <f>(+F103+F164+F225+F286+F347)/5</f>
        <v>3</v>
      </c>
      <c r="G42" s="67">
        <f>(+G103+G164+G225+G286+G347)/5</f>
        <v>7.4</v>
      </c>
      <c r="H42" s="67">
        <f>(+H103+H164+H225+H286+H347)/5</f>
        <v>4.8</v>
      </c>
      <c r="I42" s="67">
        <f>(+I103+I164+I225+I286+I347)/5</f>
        <v>5</v>
      </c>
      <c r="J42" s="67">
        <f>(+J103+J164+J225+J286+J347)/5</f>
        <v>7</v>
      </c>
      <c r="K42" s="67">
        <f>(+K103+K164+K225+K286+K347)/5</f>
        <v>5.2</v>
      </c>
      <c r="L42" s="67">
        <f>SUM(D42:K42)</f>
        <v>37.800000000000004</v>
      </c>
      <c r="M42" s="67">
        <f>MAX(R42:V42)</f>
        <v>24.2</v>
      </c>
      <c r="N42" s="66">
        <f>SUM(D42:K42)/2</f>
        <v>18.900000000000002</v>
      </c>
      <c r="O42" s="52">
        <v>3.9</v>
      </c>
      <c r="P42" s="52">
        <v>3</v>
      </c>
      <c r="Q42" s="52">
        <v>3.8</v>
      </c>
      <c r="R42" s="18">
        <f>SUM(D42:G42)</f>
        <v>15.8</v>
      </c>
      <c r="S42" s="18">
        <f>SUM(E42:H42)</f>
        <v>17.600000000000001</v>
      </c>
      <c r="T42" s="18">
        <f>SUM(F42:I42)</f>
        <v>20.2</v>
      </c>
      <c r="U42" s="18">
        <f>SUM(G42:J42)</f>
        <v>24.2</v>
      </c>
      <c r="V42" s="18">
        <f>SUM(H42:K42)</f>
        <v>22</v>
      </c>
    </row>
    <row r="43" spans="1:22">
      <c r="A43" s="65" t="s">
        <v>124</v>
      </c>
      <c r="B43" s="64" t="s">
        <v>123</v>
      </c>
      <c r="C43" s="63" t="s">
        <v>97</v>
      </c>
      <c r="D43" s="67">
        <f>(+D104+D165+D226+D287+D348)/5</f>
        <v>1</v>
      </c>
      <c r="E43" s="67">
        <f>(+E104+E165+E226+E287+E348)/5</f>
        <v>1.2</v>
      </c>
      <c r="F43" s="67">
        <f>(+F104+F165+F226+F287+F348)/5</f>
        <v>3.2</v>
      </c>
      <c r="G43" s="67">
        <f>(+G104+G165+G226+G287+G348)/5</f>
        <v>2.6</v>
      </c>
      <c r="H43" s="67">
        <f>(+H104+H165+H226+H287+H348)/5</f>
        <v>2.8</v>
      </c>
      <c r="I43" s="67">
        <f>(+I104+I165+I226+I287+I348)/5</f>
        <v>1.2</v>
      </c>
      <c r="J43" s="67">
        <f>(+J104+J165+J226+J287+J348)/5</f>
        <v>2.2000000000000002</v>
      </c>
      <c r="K43" s="67">
        <f>(+K104+K165+K226+K287+K348)/5</f>
        <v>2</v>
      </c>
      <c r="L43" s="67">
        <f>SUM(D43:K43)</f>
        <v>16.2</v>
      </c>
      <c r="M43" s="67">
        <f>MAX(R43:V43)</f>
        <v>9.8000000000000007</v>
      </c>
      <c r="N43" s="66">
        <f>SUM(D43:K43)/2</f>
        <v>8.1</v>
      </c>
      <c r="O43" s="52">
        <v>1.6</v>
      </c>
      <c r="P43" s="52">
        <v>3.8</v>
      </c>
      <c r="Q43" s="52">
        <v>1.5</v>
      </c>
      <c r="R43" s="18">
        <f>SUM(D43:G43)</f>
        <v>8</v>
      </c>
      <c r="S43" s="18">
        <f>SUM(E43:H43)</f>
        <v>9.8000000000000007</v>
      </c>
      <c r="T43" s="18">
        <f>SUM(F43:I43)</f>
        <v>9.8000000000000007</v>
      </c>
      <c r="U43" s="18">
        <f>SUM(G43:J43)</f>
        <v>8.8000000000000007</v>
      </c>
      <c r="V43" s="18">
        <f>SUM(H43:K43)</f>
        <v>8.1999999999999993</v>
      </c>
    </row>
    <row r="44" spans="1:22">
      <c r="A44" s="65" t="s">
        <v>122</v>
      </c>
      <c r="B44" s="64" t="s">
        <v>117</v>
      </c>
      <c r="C44" s="63" t="s">
        <v>97</v>
      </c>
      <c r="D44" s="67">
        <f>(+D105+D166+D227+D288+D349)/5</f>
        <v>0</v>
      </c>
      <c r="E44" s="67">
        <f>(+E105+E166+E227+E288+E349)/5</f>
        <v>0</v>
      </c>
      <c r="F44" s="67">
        <f>(+F105+F166+F227+F288+F349)/5</f>
        <v>0</v>
      </c>
      <c r="G44" s="67">
        <f>(+G105+G166+G227+G288+G349)/5</f>
        <v>0</v>
      </c>
      <c r="H44" s="67">
        <f>(+H105+H166+H227+H288+H349)/5</f>
        <v>1</v>
      </c>
      <c r="I44" s="67">
        <f>(+I105+I166+I227+I288+I349)/5</f>
        <v>1</v>
      </c>
      <c r="J44" s="67">
        <f>(+J105+J166+J227+J288+J349)/5</f>
        <v>0.6</v>
      </c>
      <c r="K44" s="67">
        <f>(+K105+K166+K227+K288+K349)/5</f>
        <v>0.4</v>
      </c>
      <c r="L44" s="67">
        <f>SUM(D44:K44)</f>
        <v>3</v>
      </c>
      <c r="M44" s="67">
        <f>MAX(R44:V44)</f>
        <v>3</v>
      </c>
      <c r="N44" s="66">
        <f>SUM(D44:K44)/2</f>
        <v>1.5</v>
      </c>
      <c r="O44" s="52">
        <v>1.3</v>
      </c>
      <c r="P44" s="52">
        <v>1.4</v>
      </c>
      <c r="Q44" s="52">
        <v>2</v>
      </c>
      <c r="R44" s="18">
        <f>SUM(D44:G44)</f>
        <v>0</v>
      </c>
      <c r="S44" s="18">
        <f>SUM(E44:H44)</f>
        <v>1</v>
      </c>
      <c r="T44" s="18">
        <f>SUM(F44:I44)</f>
        <v>2</v>
      </c>
      <c r="U44" s="18">
        <f>SUM(G44:J44)</f>
        <v>2.6</v>
      </c>
      <c r="V44" s="18">
        <f>SUM(H44:K44)</f>
        <v>3</v>
      </c>
    </row>
    <row r="45" spans="1:22">
      <c r="A45" s="65" t="s">
        <v>121</v>
      </c>
      <c r="B45" s="64" t="s">
        <v>117</v>
      </c>
      <c r="C45" s="63" t="s">
        <v>97</v>
      </c>
      <c r="D45" s="67">
        <f>(+D106+D167+D228+D289+D350)/5</f>
        <v>1</v>
      </c>
      <c r="E45" s="67">
        <f>(+E106+E167+E228+E289+E350)/5</f>
        <v>1</v>
      </c>
      <c r="F45" s="67">
        <f>(+F106+F167+F228+F289+F350)/5</f>
        <v>0.8</v>
      </c>
      <c r="G45" s="67">
        <f>(+G106+G167+G228+G289+G350)/5</f>
        <v>0.8</v>
      </c>
      <c r="H45" s="67">
        <f>(+H106+H167+H228+H289+H350)/5</f>
        <v>0.8</v>
      </c>
      <c r="I45" s="67">
        <f>(+I106+I167+I228+I289+I350)/5</f>
        <v>2.6</v>
      </c>
      <c r="J45" s="67">
        <f>(+J106+J167+J228+J289+J350)/5</f>
        <v>0.8</v>
      </c>
      <c r="K45" s="67">
        <f>(+K106+K167+K228+K289+K350)/5</f>
        <v>4</v>
      </c>
      <c r="L45" s="67">
        <f>SUM(D45:K45)</f>
        <v>11.8</v>
      </c>
      <c r="M45" s="67">
        <f>MAX(R45:V45)</f>
        <v>8.1999999999999993</v>
      </c>
      <c r="N45" s="66">
        <f>SUM(D45:K45)/2</f>
        <v>5.9</v>
      </c>
      <c r="O45" s="52">
        <v>4.0999999999999996</v>
      </c>
      <c r="P45" s="52">
        <v>2.2999999999999998</v>
      </c>
      <c r="Q45" s="52">
        <v>9</v>
      </c>
      <c r="R45" s="18">
        <f>SUM(D45:G45)</f>
        <v>3.5999999999999996</v>
      </c>
      <c r="S45" s="18">
        <f>SUM(E45:H45)</f>
        <v>3.4000000000000004</v>
      </c>
      <c r="T45" s="18">
        <f>SUM(F45:I45)</f>
        <v>5</v>
      </c>
      <c r="U45" s="18">
        <f>SUM(G45:J45)</f>
        <v>5</v>
      </c>
      <c r="V45" s="18">
        <f>SUM(H45:K45)</f>
        <v>8.1999999999999993</v>
      </c>
    </row>
    <row r="46" spans="1:22">
      <c r="A46" s="65" t="s">
        <v>120</v>
      </c>
      <c r="B46" s="64" t="s">
        <v>117</v>
      </c>
      <c r="C46" s="63" t="s">
        <v>97</v>
      </c>
      <c r="D46" s="67">
        <f>(+D107+D168+D229+D290+D351)/5</f>
        <v>0.8</v>
      </c>
      <c r="E46" s="67">
        <f>(+E107+E168+E229+E290+E351)/5</f>
        <v>1</v>
      </c>
      <c r="F46" s="67">
        <f>(+F107+F168+F229+F290+F351)/5</f>
        <v>0.4</v>
      </c>
      <c r="G46" s="67">
        <f>(+G107+G168+G229+G290+G351)/5</f>
        <v>1.8</v>
      </c>
      <c r="H46" s="67">
        <f>(+H107+H168+H229+H290+H351)/5</f>
        <v>1.4</v>
      </c>
      <c r="I46" s="67">
        <f>(+I107+I168+I229+I290+I351)/5</f>
        <v>2</v>
      </c>
      <c r="J46" s="67">
        <f>(+J107+J168+J229+J290+J351)/5</f>
        <v>2</v>
      </c>
      <c r="K46" s="67">
        <f>(+K107+K168+K229+K290+K351)/5</f>
        <v>1.6</v>
      </c>
      <c r="L46" s="67">
        <f>SUM(D46:K46)</f>
        <v>11</v>
      </c>
      <c r="M46" s="67">
        <f>MAX(R46:V46)</f>
        <v>7.2</v>
      </c>
      <c r="N46" s="66">
        <f>SUM(D46:K46)/2</f>
        <v>5.5</v>
      </c>
      <c r="O46" s="52">
        <v>2.6</v>
      </c>
      <c r="P46" s="52">
        <v>3.1</v>
      </c>
      <c r="Q46" s="52">
        <v>3.9</v>
      </c>
      <c r="R46" s="18">
        <f>SUM(D46:G46)</f>
        <v>4</v>
      </c>
      <c r="S46" s="18">
        <f>SUM(E46:H46)</f>
        <v>4.5999999999999996</v>
      </c>
      <c r="T46" s="18">
        <f>SUM(F46:I46)</f>
        <v>5.6</v>
      </c>
      <c r="U46" s="18">
        <f>SUM(G46:J46)</f>
        <v>7.2</v>
      </c>
      <c r="V46" s="18">
        <f>SUM(H46:K46)</f>
        <v>7</v>
      </c>
    </row>
    <row r="47" spans="1:22">
      <c r="A47" s="65" t="s">
        <v>119</v>
      </c>
      <c r="B47" s="64" t="s">
        <v>117</v>
      </c>
      <c r="C47" s="63" t="s">
        <v>97</v>
      </c>
      <c r="D47" s="67">
        <f>(+D108+D169+D230+D291+D352)/5</f>
        <v>0</v>
      </c>
      <c r="E47" s="67">
        <f>(+E108+E169+E230+E291+E352)/5</f>
        <v>0</v>
      </c>
      <c r="F47" s="67">
        <f>(+F108+F169+F230+F291+F352)/5</f>
        <v>0</v>
      </c>
      <c r="G47" s="67">
        <f>(+G108+G169+G230+G291+G352)/5</f>
        <v>0.2</v>
      </c>
      <c r="H47" s="67">
        <f>(+H108+H169+H230+H291+H352)/5</f>
        <v>0</v>
      </c>
      <c r="I47" s="67">
        <f>(+I108+I169+I230+I291+I352)/5</f>
        <v>0.2</v>
      </c>
      <c r="J47" s="67">
        <f>(+J108+J169+J230+J291+J352)/5</f>
        <v>0.2</v>
      </c>
      <c r="K47" s="67">
        <f>(+K108+K169+K230+K291+K352)/5</f>
        <v>0.2</v>
      </c>
      <c r="L47" s="67">
        <f>SUM(D47:K47)</f>
        <v>0.8</v>
      </c>
      <c r="M47" s="67">
        <f>MAX(R47:V47)</f>
        <v>0.60000000000000009</v>
      </c>
      <c r="N47" s="66">
        <f>SUM(D47:K47)/2</f>
        <v>0.4</v>
      </c>
      <c r="O47" s="52">
        <v>1.4</v>
      </c>
      <c r="P47" s="52">
        <v>1</v>
      </c>
      <c r="Q47" s="52">
        <v>0.5</v>
      </c>
      <c r="R47" s="18">
        <f>SUM(D47:G47)</f>
        <v>0.2</v>
      </c>
      <c r="S47" s="18">
        <f>SUM(E47:H47)</f>
        <v>0.2</v>
      </c>
      <c r="T47" s="18">
        <f>SUM(F47:I47)</f>
        <v>0.4</v>
      </c>
      <c r="U47" s="18">
        <f>SUM(G47:J47)</f>
        <v>0.60000000000000009</v>
      </c>
      <c r="V47" s="18">
        <f>SUM(H47:K47)</f>
        <v>0.60000000000000009</v>
      </c>
    </row>
    <row r="48" spans="1:22">
      <c r="A48" s="65" t="s">
        <v>118</v>
      </c>
      <c r="B48" s="64" t="s">
        <v>117</v>
      </c>
      <c r="C48" s="63" t="s">
        <v>97</v>
      </c>
      <c r="D48" s="67">
        <v>0</v>
      </c>
      <c r="E48" s="67">
        <v>0</v>
      </c>
      <c r="F48" s="67">
        <v>0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f>SUM(D48:K48)</f>
        <v>0</v>
      </c>
      <c r="M48" s="67">
        <f>MAX(R48:V48)</f>
        <v>0</v>
      </c>
      <c r="N48" s="66">
        <f>SUM(D48:K48)/2</f>
        <v>0</v>
      </c>
      <c r="O48" s="52">
        <v>1.1000000000000001</v>
      </c>
      <c r="P48" s="52">
        <v>0.9</v>
      </c>
      <c r="Q48" s="52">
        <v>1.8</v>
      </c>
      <c r="R48" s="18">
        <f>SUM(D48:G48)</f>
        <v>0</v>
      </c>
      <c r="S48" s="18">
        <f>SUM(E48:H48)</f>
        <v>0</v>
      </c>
      <c r="T48" s="18">
        <f>SUM(F48:I48)</f>
        <v>0</v>
      </c>
      <c r="U48" s="18">
        <f>SUM(G48:J48)</f>
        <v>0</v>
      </c>
      <c r="V48" s="18">
        <f>SUM(H48:K48)</f>
        <v>0</v>
      </c>
    </row>
    <row r="49" spans="1:22">
      <c r="A49" s="65" t="s">
        <v>116</v>
      </c>
      <c r="B49" s="64" t="s">
        <v>115</v>
      </c>
      <c r="C49" s="63" t="s">
        <v>97</v>
      </c>
      <c r="D49" s="67">
        <f>(+D110+D171+D232+D293+D354)/5</f>
        <v>0.75</v>
      </c>
      <c r="E49" s="67">
        <f>(+E110+E171+E232+E293+E354)/5</f>
        <v>0.75</v>
      </c>
      <c r="F49" s="67">
        <f>(+F110+F171+F232+F293+F354)/5</f>
        <v>2</v>
      </c>
      <c r="G49" s="67">
        <f>(+G110+G171+G232+G293+G354)/5</f>
        <v>1.75</v>
      </c>
      <c r="H49" s="67">
        <f>(+H110+H171+H232+H293+H354)/5</f>
        <v>2</v>
      </c>
      <c r="I49" s="67">
        <f>(+I110+I171+I232+I293+I354)/5</f>
        <v>5.75</v>
      </c>
      <c r="J49" s="67">
        <f>(+J110+J171+J232+J293+J354)/5</f>
        <v>3.25</v>
      </c>
      <c r="K49" s="67">
        <f>(+K110+K171+K232+K293+K354)/5</f>
        <v>2</v>
      </c>
      <c r="L49" s="67">
        <f>SUM(D49:K49)</f>
        <v>18.25</v>
      </c>
      <c r="M49" s="67">
        <f>MAX(R49:V49)</f>
        <v>13</v>
      </c>
      <c r="N49" s="66">
        <f>SUM(D49:K49)/2</f>
        <v>9.125</v>
      </c>
      <c r="O49" s="52">
        <v>1</v>
      </c>
      <c r="P49" s="52">
        <v>2</v>
      </c>
      <c r="Q49" s="52">
        <v>5.8</v>
      </c>
      <c r="R49" s="18">
        <f>SUM(D49:G49)</f>
        <v>5.25</v>
      </c>
      <c r="S49" s="18">
        <f>SUM(E49:H49)</f>
        <v>6.5</v>
      </c>
      <c r="T49" s="18">
        <f>SUM(F49:I49)</f>
        <v>11.5</v>
      </c>
      <c r="U49" s="18">
        <f>SUM(G49:J49)</f>
        <v>12.75</v>
      </c>
      <c r="V49" s="18">
        <f>SUM(H49:K49)</f>
        <v>13</v>
      </c>
    </row>
    <row r="50" spans="1:22">
      <c r="A50" s="65" t="s">
        <v>114</v>
      </c>
      <c r="B50" s="64" t="s">
        <v>108</v>
      </c>
      <c r="C50" s="63" t="s">
        <v>97</v>
      </c>
      <c r="D50" s="67">
        <f>(+D111+D172+D233+D294+D355)/5</f>
        <v>0</v>
      </c>
      <c r="E50" s="67">
        <f>(+E111+E172+E233+E294+E355)/5</f>
        <v>0.2</v>
      </c>
      <c r="F50" s="67">
        <f>(+F111+F172+F233+F294+F355)/5</f>
        <v>0</v>
      </c>
      <c r="G50" s="67">
        <f>(+G111+G172+G233+G294+G355)/5</f>
        <v>0.8</v>
      </c>
      <c r="H50" s="67">
        <f>(+H111+H172+H233+H294+H355)/5</f>
        <v>0</v>
      </c>
      <c r="I50" s="67">
        <f>(+I111+I172+I233+I294+I355)/5</f>
        <v>0.2</v>
      </c>
      <c r="J50" s="67">
        <f>(+J111+J172+J233+J294+J355)/5</f>
        <v>0.4</v>
      </c>
      <c r="K50" s="67">
        <f>(+K111+K172+K233+K294+K355)/5</f>
        <v>0.6</v>
      </c>
      <c r="L50" s="67">
        <f>SUM(D50:K50)</f>
        <v>2.2000000000000002</v>
      </c>
      <c r="M50" s="67">
        <f>MAX(R50:V50)</f>
        <v>1.4</v>
      </c>
      <c r="N50" s="66">
        <f>SUM(D50:K50)/2</f>
        <v>1.1000000000000001</v>
      </c>
      <c r="O50" s="52">
        <v>10.9</v>
      </c>
      <c r="P50" s="52">
        <v>5.6</v>
      </c>
      <c r="Q50" s="52">
        <v>0.4</v>
      </c>
      <c r="R50" s="18">
        <f>SUM(D50:G50)</f>
        <v>1</v>
      </c>
      <c r="S50" s="18">
        <f>SUM(E50:H50)</f>
        <v>1</v>
      </c>
      <c r="T50" s="18">
        <f>SUM(F50:I50)</f>
        <v>1</v>
      </c>
      <c r="U50" s="18">
        <f>SUM(G50:J50)</f>
        <v>1.4</v>
      </c>
      <c r="V50" s="18">
        <f>SUM(H50:K50)</f>
        <v>1.2000000000000002</v>
      </c>
    </row>
    <row r="51" spans="1:22">
      <c r="A51" s="65" t="s">
        <v>113</v>
      </c>
      <c r="B51" s="64" t="s">
        <v>112</v>
      </c>
      <c r="C51" s="63" t="s">
        <v>97</v>
      </c>
      <c r="D51" s="67">
        <f>(+D112+D173+D234+D295+D356)/5</f>
        <v>0</v>
      </c>
      <c r="E51" s="67">
        <f>(+E112+E173+E234+E295+E356)/5</f>
        <v>0</v>
      </c>
      <c r="F51" s="67">
        <f>(+F112+F173+F234+F295+F356)/5</f>
        <v>1</v>
      </c>
      <c r="G51" s="67">
        <f>(+G112+G173+G234+G295+G356)/5</f>
        <v>2</v>
      </c>
      <c r="H51" s="67">
        <f>(+H112+H173+H234+H295+H356)/5</f>
        <v>2.8</v>
      </c>
      <c r="I51" s="67">
        <f>(+I112+I173+I234+I295+I356)/5</f>
        <v>2.8</v>
      </c>
      <c r="J51" s="67">
        <f>(+J112+J173+J234+J295+J356)/5</f>
        <v>2.6</v>
      </c>
      <c r="K51" s="67">
        <f>(+K112+K173+K234+K295+K356)/5</f>
        <v>9.6</v>
      </c>
      <c r="L51" s="67">
        <f>SUM(D51:K51)</f>
        <v>20.799999999999997</v>
      </c>
      <c r="M51" s="67">
        <f>MAX(R51:V51)</f>
        <v>17.799999999999997</v>
      </c>
      <c r="N51" s="66">
        <f>SUM(D51:K51)/2</f>
        <v>10.399999999999999</v>
      </c>
      <c r="O51" s="52">
        <v>4.2</v>
      </c>
      <c r="P51" s="52">
        <v>1.2</v>
      </c>
      <c r="Q51" s="52">
        <v>2.7</v>
      </c>
      <c r="R51" s="18">
        <f>SUM(D51:G51)</f>
        <v>3</v>
      </c>
      <c r="S51" s="18">
        <f>SUM(E51:H51)</f>
        <v>5.8</v>
      </c>
      <c r="T51" s="18">
        <f>SUM(F51:I51)</f>
        <v>8.6</v>
      </c>
      <c r="U51" s="18">
        <f>SUM(G51:J51)</f>
        <v>10.199999999999999</v>
      </c>
      <c r="V51" s="18">
        <f>SUM(H51:K51)</f>
        <v>17.799999999999997</v>
      </c>
    </row>
    <row r="52" spans="1:22">
      <c r="A52" s="65" t="s">
        <v>111</v>
      </c>
      <c r="B52" s="64" t="s">
        <v>108</v>
      </c>
      <c r="C52" s="63" t="s">
        <v>97</v>
      </c>
      <c r="D52" s="67">
        <f>(+D113+D174+D235+D296+D357)/5</f>
        <v>0.2</v>
      </c>
      <c r="E52" s="67">
        <f>(+E113+E174+E235+E296+E357)/5</f>
        <v>0.4</v>
      </c>
      <c r="F52" s="67">
        <f>(+F113+F174+F235+F296+F357)/5</f>
        <v>1.8</v>
      </c>
      <c r="G52" s="67">
        <f>(+G113+G174+G235+G296+G357)/5</f>
        <v>0.8</v>
      </c>
      <c r="H52" s="67">
        <f>(+H113+H174+H235+H296+H357)/5</f>
        <v>0.6</v>
      </c>
      <c r="I52" s="67">
        <f>(+I113+I174+I235+I296+I357)/5</f>
        <v>0.6</v>
      </c>
      <c r="J52" s="67">
        <f>(+J113+J174+J235+J296+J357)/5</f>
        <v>1</v>
      </c>
      <c r="K52" s="67">
        <f>(+K113+K174+K235+K296+K357)/5</f>
        <v>0.6</v>
      </c>
      <c r="L52" s="67">
        <f>SUM(D52:K52)</f>
        <v>6</v>
      </c>
      <c r="M52" s="67">
        <f>MAX(R52:V52)</f>
        <v>3.8000000000000003</v>
      </c>
      <c r="N52" s="66">
        <f>SUM(D52:K52)/2</f>
        <v>3</v>
      </c>
      <c r="O52" s="52">
        <v>0.6</v>
      </c>
      <c r="P52" s="52">
        <v>2</v>
      </c>
      <c r="Q52" s="52">
        <v>1.3</v>
      </c>
      <c r="R52" s="18">
        <f>SUM(D52:G52)</f>
        <v>3.2</v>
      </c>
      <c r="S52" s="18">
        <f>SUM(E52:H52)</f>
        <v>3.6</v>
      </c>
      <c r="T52" s="18">
        <f>SUM(F52:I52)</f>
        <v>3.8000000000000003</v>
      </c>
      <c r="U52" s="18">
        <f>SUM(G52:J52)</f>
        <v>3</v>
      </c>
      <c r="V52" s="18">
        <f>SUM(H52:K52)</f>
        <v>2.8000000000000003</v>
      </c>
    </row>
    <row r="53" spans="1:22">
      <c r="A53" s="65" t="s">
        <v>110</v>
      </c>
      <c r="B53" s="64" t="s">
        <v>108</v>
      </c>
      <c r="C53" s="63" t="s">
        <v>97</v>
      </c>
      <c r="D53" s="67">
        <f>(+D114+D175+D236+D297+D358)/5</f>
        <v>0.8</v>
      </c>
      <c r="E53" s="67">
        <f>(+E114+E175+E236+E297+E358)/5</f>
        <v>2</v>
      </c>
      <c r="F53" s="67">
        <f>(+F114+F175+F236+F297+F358)/5</f>
        <v>1.4</v>
      </c>
      <c r="G53" s="67">
        <f>(+G114+G175+G236+G297+G358)/5</f>
        <v>1.8</v>
      </c>
      <c r="H53" s="67">
        <f>(+H114+H175+H236+H297+H358)/5</f>
        <v>2.2000000000000002</v>
      </c>
      <c r="I53" s="67">
        <f>(+I114+I175+I236+I297+I358)/5</f>
        <v>2.2000000000000002</v>
      </c>
      <c r="J53" s="67">
        <f>(+J114+J175+J236+J297+J358)/5</f>
        <v>3</v>
      </c>
      <c r="K53" s="67">
        <f>(+K114+K175+K236+K297+K358)/5</f>
        <v>1.4</v>
      </c>
      <c r="L53" s="67">
        <f>SUM(D53:K53)</f>
        <v>14.799999999999999</v>
      </c>
      <c r="M53" s="67">
        <f>MAX(R53:V53)</f>
        <v>9.1999999999999993</v>
      </c>
      <c r="N53" s="66">
        <f>SUM(D53:K53)/2</f>
        <v>7.3999999999999995</v>
      </c>
      <c r="O53" s="52">
        <v>2.6</v>
      </c>
      <c r="P53" s="52">
        <v>5.5</v>
      </c>
      <c r="Q53" s="52">
        <v>5</v>
      </c>
      <c r="R53" s="18">
        <f>SUM(D53:G53)</f>
        <v>5.9999999999999991</v>
      </c>
      <c r="S53" s="18">
        <f>SUM(E53:H53)</f>
        <v>7.4</v>
      </c>
      <c r="T53" s="18">
        <f>SUM(F53:I53)</f>
        <v>7.6000000000000005</v>
      </c>
      <c r="U53" s="18">
        <f>SUM(G53:J53)</f>
        <v>9.1999999999999993</v>
      </c>
      <c r="V53" s="18">
        <f>SUM(H53:K53)</f>
        <v>8.8000000000000007</v>
      </c>
    </row>
    <row r="54" spans="1:22">
      <c r="A54" s="65" t="s">
        <v>109</v>
      </c>
      <c r="B54" s="64" t="s">
        <v>108</v>
      </c>
      <c r="C54" s="63" t="s">
        <v>97</v>
      </c>
      <c r="D54" s="67">
        <f>(+D115+D176+D237+D298+D359)/5</f>
        <v>0.5</v>
      </c>
      <c r="E54" s="67">
        <f>(+E115+E176+E237+E298+E359)/5</f>
        <v>1</v>
      </c>
      <c r="F54" s="67">
        <f>(+F115+F176+F237+F298+F359)/5</f>
        <v>2</v>
      </c>
      <c r="G54" s="67">
        <f>(+G115+G176+G237+G298+G359)/5</f>
        <v>2.25</v>
      </c>
      <c r="H54" s="67">
        <f>(+H115+H176+H237+H298+H359)/5</f>
        <v>0</v>
      </c>
      <c r="I54" s="67">
        <f>(+I115+I176+I237+I298+I359)/5</f>
        <v>0.5</v>
      </c>
      <c r="J54" s="67">
        <f>(+J115+J176+J237+J298+J359)/5</f>
        <v>1</v>
      </c>
      <c r="K54" s="67">
        <f>(+K115+K176+K237+K298+K359)/5</f>
        <v>3</v>
      </c>
      <c r="L54" s="67">
        <f>SUM(D54:K54)</f>
        <v>10.25</v>
      </c>
      <c r="M54" s="67">
        <f>MAX(R54:V54)</f>
        <v>5.75</v>
      </c>
      <c r="N54" s="66">
        <f>SUM(D54:K54)/2</f>
        <v>5.125</v>
      </c>
      <c r="O54" s="52">
        <v>5</v>
      </c>
      <c r="P54" s="52">
        <v>4.5</v>
      </c>
      <c r="Q54" s="52">
        <v>2.4</v>
      </c>
      <c r="R54" s="18">
        <f>SUM(D54:G54)</f>
        <v>5.75</v>
      </c>
      <c r="S54" s="18">
        <f>SUM(E54:H54)</f>
        <v>5.25</v>
      </c>
      <c r="T54" s="18">
        <f>SUM(F54:I54)</f>
        <v>4.75</v>
      </c>
      <c r="U54" s="18">
        <f>SUM(G54:J54)</f>
        <v>3.75</v>
      </c>
      <c r="V54" s="18">
        <f>SUM(H54:K54)</f>
        <v>4.5</v>
      </c>
    </row>
    <row r="55" spans="1:22">
      <c r="A55" s="65" t="s">
        <v>107</v>
      </c>
      <c r="B55" s="64" t="s">
        <v>101</v>
      </c>
      <c r="C55" s="63" t="s">
        <v>97</v>
      </c>
      <c r="D55" s="67">
        <f>(+D116+D177+D238+D299+D360)/5</f>
        <v>0.2</v>
      </c>
      <c r="E55" s="67">
        <f>(+E116+E177+E238+E299+E360)/5</f>
        <v>0</v>
      </c>
      <c r="F55" s="67">
        <f>(+F116+F177+F238+F299+F360)/5</f>
        <v>0</v>
      </c>
      <c r="G55" s="67">
        <f>(+G116+G177+G238+G299+G360)/5</f>
        <v>0</v>
      </c>
      <c r="H55" s="67">
        <f>(+H116+H177+H238+H299+H360)/5</f>
        <v>0.2</v>
      </c>
      <c r="I55" s="67">
        <f>(+I116+I177+I238+I299+I360)/5</f>
        <v>0</v>
      </c>
      <c r="J55" s="67">
        <f>(+J116+J177+J238+J299+J360)/5</f>
        <v>0</v>
      </c>
      <c r="K55" s="67">
        <f>(+K116+K177+K238+K299+K360)/5</f>
        <v>0.2</v>
      </c>
      <c r="L55" s="67">
        <f>SUM(D55:K55)</f>
        <v>0.60000000000000009</v>
      </c>
      <c r="M55" s="67">
        <f>MAX(R55:V55)</f>
        <v>0.4</v>
      </c>
      <c r="N55" s="66">
        <f>SUM(D55:K55)/2</f>
        <v>0.30000000000000004</v>
      </c>
      <c r="O55" s="52">
        <v>0</v>
      </c>
      <c r="P55" s="52">
        <v>0.2</v>
      </c>
      <c r="Q55" s="52">
        <v>0.1</v>
      </c>
      <c r="R55" s="18">
        <f>SUM(D55:G55)</f>
        <v>0.2</v>
      </c>
      <c r="S55" s="18">
        <f>SUM(E55:H55)</f>
        <v>0.2</v>
      </c>
      <c r="T55" s="18">
        <f>SUM(F55:I55)</f>
        <v>0.2</v>
      </c>
      <c r="U55" s="18">
        <f>SUM(G55:J55)</f>
        <v>0.2</v>
      </c>
      <c r="V55" s="18">
        <f>SUM(H55:K55)</f>
        <v>0.4</v>
      </c>
    </row>
    <row r="56" spans="1:22">
      <c r="A56" s="65" t="s">
        <v>106</v>
      </c>
      <c r="B56" s="64" t="s">
        <v>105</v>
      </c>
      <c r="C56" s="63" t="s">
        <v>97</v>
      </c>
      <c r="D56" s="67">
        <f>(+D117+D178+D239+D300+D361)/5</f>
        <v>0</v>
      </c>
      <c r="E56" s="67">
        <f>(+E117+E178+E239+E300+E361)/5</f>
        <v>0</v>
      </c>
      <c r="F56" s="67">
        <f>(+F117+F178+F239+F300+F361)/5</f>
        <v>0.2</v>
      </c>
      <c r="G56" s="67">
        <f>(+G117+G178+G239+G300+G361)/5</f>
        <v>0</v>
      </c>
      <c r="H56" s="67">
        <f>(+H117+H178+H239+H300+H361)/5</f>
        <v>0</v>
      </c>
      <c r="I56" s="67">
        <f>(+I117+I178+I239+I300+I361)/5</f>
        <v>0.2</v>
      </c>
      <c r="J56" s="67">
        <f>(+J117+J178+J239+J300+J361)/5</f>
        <v>0</v>
      </c>
      <c r="K56" s="67">
        <f>(+K117+K178+K239+K300+K361)/5</f>
        <v>0</v>
      </c>
      <c r="L56" s="67">
        <f>SUM(D56:K56)</f>
        <v>0.4</v>
      </c>
      <c r="M56" s="67">
        <f>MAX(R56:V56)</f>
        <v>0.4</v>
      </c>
      <c r="N56" s="66">
        <f>SUM(D56:K56)/2</f>
        <v>0.2</v>
      </c>
      <c r="O56" s="52">
        <v>1.1000000000000001</v>
      </c>
      <c r="P56" s="52">
        <v>0.4</v>
      </c>
      <c r="Q56" s="52">
        <v>1</v>
      </c>
      <c r="R56" s="18">
        <f>SUM(D56:G56)</f>
        <v>0.2</v>
      </c>
      <c r="S56" s="18">
        <f>SUM(E56:H56)</f>
        <v>0.2</v>
      </c>
      <c r="T56" s="18">
        <f>SUM(F56:I56)</f>
        <v>0.4</v>
      </c>
      <c r="U56" s="18">
        <f>SUM(G56:J56)</f>
        <v>0.2</v>
      </c>
      <c r="V56" s="18">
        <f>SUM(H56:K56)</f>
        <v>0.2</v>
      </c>
    </row>
    <row r="57" spans="1:22">
      <c r="A57" s="65" t="s">
        <v>104</v>
      </c>
      <c r="B57" s="64" t="s">
        <v>103</v>
      </c>
      <c r="C57" s="63" t="s">
        <v>97</v>
      </c>
      <c r="D57" s="67">
        <f>(+D118+D179+D240+D301+D362)/5</f>
        <v>0.4</v>
      </c>
      <c r="E57" s="67">
        <f>(+E118+E179+E240+E301+E362)/5</f>
        <v>0.4</v>
      </c>
      <c r="F57" s="67">
        <f>(+F118+F179+F240+F301+F362)/5</f>
        <v>0.4</v>
      </c>
      <c r="G57" s="67">
        <f>(+G118+G179+G240+G301+G362)/5</f>
        <v>0.2</v>
      </c>
      <c r="H57" s="67">
        <f>(+H118+H179+H240+H301+H362)/5</f>
        <v>0</v>
      </c>
      <c r="I57" s="67">
        <f>(+I118+I179+I240+I301+I362)/5</f>
        <v>0.4</v>
      </c>
      <c r="J57" s="67">
        <f>(+J118+J179+J240+J301+J362)/5</f>
        <v>0.4</v>
      </c>
      <c r="K57" s="67">
        <f>(+K118+K179+K240+K301+K362)/5</f>
        <v>0.4</v>
      </c>
      <c r="L57" s="67">
        <f>SUM(D57:K57)</f>
        <v>2.6</v>
      </c>
      <c r="M57" s="67">
        <f>MAX(R57:V57)</f>
        <v>1.4000000000000001</v>
      </c>
      <c r="N57" s="66">
        <f>SUM(D57:K57)/2</f>
        <v>1.3</v>
      </c>
      <c r="O57" s="52">
        <v>0.2</v>
      </c>
      <c r="P57" s="52">
        <v>0.7</v>
      </c>
      <c r="Q57" s="52">
        <v>0.1</v>
      </c>
      <c r="R57" s="18">
        <f>SUM(D57:G57)</f>
        <v>1.4000000000000001</v>
      </c>
      <c r="S57" s="18">
        <f>SUM(E57:H57)</f>
        <v>1</v>
      </c>
      <c r="T57" s="18">
        <f>SUM(F57:I57)</f>
        <v>1</v>
      </c>
      <c r="U57" s="18">
        <f>SUM(G57:J57)</f>
        <v>1</v>
      </c>
      <c r="V57" s="18">
        <f>SUM(H57:K57)</f>
        <v>1.2000000000000002</v>
      </c>
    </row>
    <row r="58" spans="1:22">
      <c r="A58" s="65" t="s">
        <v>102</v>
      </c>
      <c r="B58" s="64" t="s">
        <v>101</v>
      </c>
      <c r="C58" s="63" t="s">
        <v>97</v>
      </c>
      <c r="D58" s="67">
        <f>(+D119+D180+D241+D302+D363)/5</f>
        <v>1</v>
      </c>
      <c r="E58" s="67">
        <f>(+E119+E180+E241+E302+E363)/5</f>
        <v>0.2</v>
      </c>
      <c r="F58" s="67">
        <f>(+F119+F180+F241+F302+F363)/5</f>
        <v>0.2</v>
      </c>
      <c r="G58" s="67">
        <f>(+G119+G180+G241+G302+G363)/5</f>
        <v>0</v>
      </c>
      <c r="H58" s="67">
        <f>(+H119+H180+H241+H302+H363)/5</f>
        <v>0</v>
      </c>
      <c r="I58" s="67">
        <f>(+I119+I180+I241+I302+I363)/5</f>
        <v>0</v>
      </c>
      <c r="J58" s="67">
        <f>(+J119+J180+J241+J302+J363)/5</f>
        <v>0</v>
      </c>
      <c r="K58" s="67">
        <f>(+K119+K180+K241+K302+K363)/5</f>
        <v>0</v>
      </c>
      <c r="L58" s="67">
        <f>SUM(D58:K58)</f>
        <v>1.4</v>
      </c>
      <c r="M58" s="67">
        <f>MAX(R58:V58)</f>
        <v>1.4</v>
      </c>
      <c r="N58" s="66">
        <f>SUM(D58:K58)/2</f>
        <v>0.7</v>
      </c>
      <c r="O58" s="52">
        <v>0.2</v>
      </c>
      <c r="P58" s="52">
        <v>0</v>
      </c>
      <c r="Q58" s="52">
        <v>0.1</v>
      </c>
      <c r="R58" s="18">
        <f>SUM(D58:G58)</f>
        <v>1.4</v>
      </c>
      <c r="S58" s="18">
        <f>SUM(E58:H58)</f>
        <v>0.4</v>
      </c>
      <c r="T58" s="18">
        <f>SUM(F58:I58)</f>
        <v>0.2</v>
      </c>
      <c r="U58" s="18">
        <f>SUM(G58:J58)</f>
        <v>0</v>
      </c>
      <c r="V58" s="18">
        <f>SUM(H58:K58)</f>
        <v>0</v>
      </c>
    </row>
    <row r="59" spans="1:22">
      <c r="A59" s="65" t="s">
        <v>43</v>
      </c>
      <c r="B59" s="64" t="s">
        <v>100</v>
      </c>
      <c r="C59" s="63" t="s">
        <v>97</v>
      </c>
      <c r="D59" s="67">
        <f>(+D120+D181+D242+D303+D364)/5</f>
        <v>1</v>
      </c>
      <c r="E59" s="67">
        <f>(+E120+E181+E242+E303+E364)/5</f>
        <v>1.8</v>
      </c>
      <c r="F59" s="67">
        <f>(+F120+F181+F242+F303+F364)/5</f>
        <v>1.6</v>
      </c>
      <c r="G59" s="67">
        <f>(+G120+G181+G242+G303+G364)/5</f>
        <v>1.8</v>
      </c>
      <c r="H59" s="67">
        <f>(+H120+H181+H242+H303+H364)/5</f>
        <v>0.8</v>
      </c>
      <c r="I59" s="67">
        <f>(+I120+I181+I242+I303+I364)/5</f>
        <v>1.6</v>
      </c>
      <c r="J59" s="67">
        <f>(+J120+J181+J242+J303+J364)/5</f>
        <v>1</v>
      </c>
      <c r="K59" s="67">
        <f>(+K120+K181+K242+K303+K364)/5</f>
        <v>0.2</v>
      </c>
      <c r="L59" s="62">
        <f>SUM(D59:K59)</f>
        <v>9.7999999999999989</v>
      </c>
      <c r="M59" s="62">
        <f>MAX(R59:V59)</f>
        <v>6.2</v>
      </c>
      <c r="N59" s="61">
        <f>SUM(D59:K59)/2</f>
        <v>4.8999999999999995</v>
      </c>
      <c r="O59" s="52">
        <v>6.8</v>
      </c>
      <c r="P59" s="52">
        <v>5</v>
      </c>
      <c r="Q59" s="52">
        <v>6</v>
      </c>
      <c r="R59" s="18">
        <f>SUM(D59:G59)</f>
        <v>6.2</v>
      </c>
      <c r="S59" s="18">
        <f>SUM(E59:H59)</f>
        <v>6</v>
      </c>
      <c r="T59" s="18">
        <f>SUM(F59:I59)</f>
        <v>5.8000000000000007</v>
      </c>
      <c r="U59" s="18">
        <f>SUM(G59:J59)</f>
        <v>5.2</v>
      </c>
      <c r="V59" s="18">
        <f>SUM(H59:K59)</f>
        <v>3.6000000000000005</v>
      </c>
    </row>
    <row r="60" spans="1:22">
      <c r="A60" s="65" t="s">
        <v>99</v>
      </c>
      <c r="B60" s="64" t="s">
        <v>98</v>
      </c>
      <c r="C60" s="63" t="s">
        <v>97</v>
      </c>
      <c r="D60" s="67">
        <f>(+D121+D182+D243+D304+D365)/5</f>
        <v>1.4</v>
      </c>
      <c r="E60" s="67">
        <f>(+E121+E182+E243+E304+E365)/5</f>
        <v>0.8</v>
      </c>
      <c r="F60" s="67">
        <f>(+F121+F182+F243+F304+F365)/5</f>
        <v>1.2</v>
      </c>
      <c r="G60" s="67">
        <f>(+G121+G182+G243+G304+G365)/5</f>
        <v>1.4</v>
      </c>
      <c r="H60" s="67">
        <f>(+H121+H182+H243+H304+H365)/5</f>
        <v>1.2</v>
      </c>
      <c r="I60" s="67">
        <f>(+I121+I182+I243+I304+I365)/5</f>
        <v>2</v>
      </c>
      <c r="J60" s="67">
        <f>(+J121+J182+J243+J304+J365)/5</f>
        <v>2</v>
      </c>
      <c r="K60" s="67">
        <f>(+K121+K182+K243+K304+K365)/5</f>
        <v>1.2</v>
      </c>
      <c r="L60" s="62">
        <f>SUM(D60:K60)</f>
        <v>11.2</v>
      </c>
      <c r="M60" s="62">
        <f>MAX(R60:V60)</f>
        <v>6.6</v>
      </c>
      <c r="N60" s="61">
        <f>SUM(D60:K60)/2</f>
        <v>5.6</v>
      </c>
      <c r="O60" s="52">
        <v>1.2</v>
      </c>
      <c r="P60" s="52">
        <v>4.0999999999999996</v>
      </c>
      <c r="Q60" s="52">
        <v>1.8</v>
      </c>
      <c r="R60" s="18">
        <f>SUM(D60:G60)</f>
        <v>4.8000000000000007</v>
      </c>
      <c r="S60" s="18">
        <f>SUM(E60:H60)</f>
        <v>4.5999999999999996</v>
      </c>
      <c r="T60" s="18">
        <f>SUM(F60:I60)</f>
        <v>5.8</v>
      </c>
      <c r="U60" s="18">
        <f>SUM(G60:J60)</f>
        <v>6.6</v>
      </c>
      <c r="V60" s="18">
        <f>SUM(H60:K60)</f>
        <v>6.4</v>
      </c>
    </row>
    <row r="61" spans="1:22" s="53" customFormat="1" ht="22.5" customHeight="1" thickBot="1">
      <c r="A61" s="60" t="s">
        <v>96</v>
      </c>
      <c r="B61" s="59" t="s">
        <v>95</v>
      </c>
      <c r="C61" s="58"/>
      <c r="D61" s="57">
        <f>SUM(D33:D60)</f>
        <v>24.249999999999996</v>
      </c>
      <c r="E61" s="57">
        <f>SUM(E33:E60)</f>
        <v>26.749999999999996</v>
      </c>
      <c r="F61" s="57">
        <f>SUM(F33:F60)</f>
        <v>29.599999999999998</v>
      </c>
      <c r="G61" s="57">
        <f>SUM(G33:G60)</f>
        <v>36.6</v>
      </c>
      <c r="H61" s="57">
        <f>SUM(H33:H60)</f>
        <v>37.20000000000001</v>
      </c>
      <c r="I61" s="57">
        <f>SUM(I33:I60)</f>
        <v>42.650000000000006</v>
      </c>
      <c r="J61" s="57">
        <f>SUM(J33:J60)</f>
        <v>41.65</v>
      </c>
      <c r="K61" s="57">
        <f>SUM(K33:K60)</f>
        <v>43.2</v>
      </c>
      <c r="L61" s="57">
        <f>SUM(D61:K61)</f>
        <v>281.90000000000003</v>
      </c>
      <c r="M61" s="57">
        <f>MAX(R61:V61)</f>
        <v>164.70000000000005</v>
      </c>
      <c r="N61" s="56">
        <f>SUM(D61:K61)/2</f>
        <v>140.95000000000002</v>
      </c>
      <c r="O61" s="55">
        <v>72.7</v>
      </c>
      <c r="P61" s="55">
        <v>85.3</v>
      </c>
      <c r="Q61" s="55">
        <v>74.599999999999994</v>
      </c>
      <c r="R61" s="54">
        <f>SUM(D61:G61)</f>
        <v>117.19999999999999</v>
      </c>
      <c r="S61" s="54">
        <f>SUM(E61:H61)</f>
        <v>130.15</v>
      </c>
      <c r="T61" s="54">
        <f>SUM(F61:I61)</f>
        <v>146.05000000000001</v>
      </c>
      <c r="U61" s="54">
        <f>SUM(G61:J61)</f>
        <v>158.10000000000002</v>
      </c>
      <c r="V61" s="54">
        <f>SUM(H61:K61)</f>
        <v>164.70000000000005</v>
      </c>
    </row>
    <row r="62" spans="1:22">
      <c r="A62" s="1" t="s">
        <v>150</v>
      </c>
      <c r="B62" s="1"/>
      <c r="C62" s="1"/>
      <c r="D62" s="83"/>
      <c r="E62" s="83"/>
      <c r="G62" s="84"/>
    </row>
    <row r="63" spans="1:22" ht="14" thickBot="1">
      <c r="A63" s="1"/>
      <c r="B63" s="1" t="s">
        <v>154</v>
      </c>
      <c r="E63" s="83"/>
    </row>
    <row r="64" spans="1:22" ht="22">
      <c r="A64" s="78" t="s">
        <v>148</v>
      </c>
      <c r="B64" s="77"/>
      <c r="C64" s="76" t="s">
        <v>147</v>
      </c>
      <c r="D64" s="76" t="s">
        <v>11</v>
      </c>
      <c r="E64" s="76" t="s">
        <v>12</v>
      </c>
      <c r="F64" s="76" t="s">
        <v>13</v>
      </c>
      <c r="G64" s="82" t="s">
        <v>14</v>
      </c>
      <c r="H64" s="82" t="s">
        <v>15</v>
      </c>
      <c r="I64" s="76" t="s">
        <v>16</v>
      </c>
      <c r="J64" s="82" t="s">
        <v>17</v>
      </c>
      <c r="K64" s="82" t="s">
        <v>18</v>
      </c>
      <c r="L64" s="82" t="s">
        <v>146</v>
      </c>
      <c r="M64" s="76" t="s">
        <v>25</v>
      </c>
      <c r="N64" s="81" t="s">
        <v>145</v>
      </c>
      <c r="O64" s="73" t="s">
        <v>144</v>
      </c>
      <c r="P64" s="73" t="s">
        <v>143</v>
      </c>
      <c r="Q64" s="73" t="s">
        <v>142</v>
      </c>
    </row>
    <row r="65" spans="1:22">
      <c r="A65" s="65" t="s">
        <v>139</v>
      </c>
      <c r="B65" s="64" t="s">
        <v>138</v>
      </c>
      <c r="C65" s="63" t="s">
        <v>141</v>
      </c>
      <c r="D65" s="67">
        <v>13</v>
      </c>
      <c r="E65" s="67">
        <v>28</v>
      </c>
      <c r="F65" s="67">
        <v>20</v>
      </c>
      <c r="G65" s="67">
        <v>24</v>
      </c>
      <c r="H65" s="67">
        <v>32</v>
      </c>
      <c r="I65" s="67">
        <v>23</v>
      </c>
      <c r="J65" s="67">
        <v>17</v>
      </c>
      <c r="K65" s="67">
        <v>23</v>
      </c>
      <c r="L65" s="67">
        <f>SUM(D65:K65)</f>
        <v>180</v>
      </c>
      <c r="M65" s="67">
        <f>MAX(R65:V65)</f>
        <v>104</v>
      </c>
      <c r="N65" s="66">
        <f>SUM(D65:K65)/2</f>
        <v>90</v>
      </c>
      <c r="O65" s="52">
        <v>28</v>
      </c>
      <c r="P65" s="52">
        <v>62.5</v>
      </c>
      <c r="Q65" s="52">
        <v>32.5</v>
      </c>
      <c r="R65" s="18">
        <f>SUM(D65:G65)</f>
        <v>85</v>
      </c>
      <c r="S65" s="18">
        <f>SUM(E65:H65)</f>
        <v>104</v>
      </c>
      <c r="T65" s="18">
        <f>SUM(F65:I65)</f>
        <v>99</v>
      </c>
      <c r="U65" s="18">
        <f>SUM(G65:J65)</f>
        <v>96</v>
      </c>
      <c r="V65" s="18">
        <f>SUM(H65:K65)</f>
        <v>95</v>
      </c>
    </row>
    <row r="66" spans="1:22">
      <c r="A66" s="65" t="s">
        <v>137</v>
      </c>
      <c r="B66" s="64" t="s">
        <v>134</v>
      </c>
      <c r="C66" s="63" t="s">
        <v>141</v>
      </c>
      <c r="D66" s="67">
        <v>1</v>
      </c>
      <c r="E66" s="67">
        <v>2</v>
      </c>
      <c r="F66" s="67">
        <v>3</v>
      </c>
      <c r="G66" s="67">
        <v>0</v>
      </c>
      <c r="H66" s="67">
        <v>2</v>
      </c>
      <c r="I66" s="67">
        <v>2</v>
      </c>
      <c r="J66" s="67">
        <v>3</v>
      </c>
      <c r="K66" s="67">
        <v>4</v>
      </c>
      <c r="L66" s="67">
        <f>SUM(D66:K66)</f>
        <v>17</v>
      </c>
      <c r="M66" s="67">
        <f>MAX(R66:V66)</f>
        <v>11</v>
      </c>
      <c r="N66" s="66">
        <f>SUM(D66:K66)/2</f>
        <v>8.5</v>
      </c>
      <c r="O66" s="52">
        <v>13</v>
      </c>
      <c r="P66" s="52">
        <v>15</v>
      </c>
      <c r="Q66" s="52">
        <v>11.5</v>
      </c>
      <c r="R66" s="18">
        <f>SUM(D66:G66)</f>
        <v>6</v>
      </c>
      <c r="S66" s="18">
        <f>SUM(E66:H66)</f>
        <v>7</v>
      </c>
      <c r="T66" s="18">
        <f>SUM(F66:I66)</f>
        <v>7</v>
      </c>
      <c r="U66" s="18">
        <f>SUM(G66:J66)</f>
        <v>7</v>
      </c>
      <c r="V66" s="18">
        <f>SUM(H66:K66)</f>
        <v>11</v>
      </c>
    </row>
    <row r="67" spans="1:22">
      <c r="A67" s="65" t="s">
        <v>136</v>
      </c>
      <c r="B67" s="64" t="s">
        <v>134</v>
      </c>
      <c r="C67" s="63" t="s">
        <v>141</v>
      </c>
      <c r="D67" s="67">
        <v>3</v>
      </c>
      <c r="E67" s="67">
        <v>2</v>
      </c>
      <c r="F67" s="67">
        <v>2</v>
      </c>
      <c r="G67" s="67">
        <v>7</v>
      </c>
      <c r="H67" s="67">
        <v>5</v>
      </c>
      <c r="I67" s="67">
        <v>5</v>
      </c>
      <c r="J67" s="67">
        <v>3</v>
      </c>
      <c r="K67" s="67">
        <v>1</v>
      </c>
      <c r="L67" s="67">
        <f>SUM(D67:K67)</f>
        <v>28</v>
      </c>
      <c r="M67" s="67">
        <f>MAX(R67:V67)</f>
        <v>20</v>
      </c>
      <c r="N67" s="66">
        <f>SUM(D67:K67)/2</f>
        <v>14</v>
      </c>
      <c r="O67" s="52">
        <v>6</v>
      </c>
      <c r="P67" s="52">
        <v>27</v>
      </c>
      <c r="Q67" s="52">
        <v>11</v>
      </c>
      <c r="R67" s="18">
        <f>SUM(D67:G67)</f>
        <v>14</v>
      </c>
      <c r="S67" s="18">
        <f>SUM(E67:H67)</f>
        <v>16</v>
      </c>
      <c r="T67" s="18">
        <f>SUM(F67:I67)</f>
        <v>19</v>
      </c>
      <c r="U67" s="18">
        <f>SUM(G67:J67)</f>
        <v>20</v>
      </c>
      <c r="V67" s="18">
        <f>SUM(H67:K67)</f>
        <v>14</v>
      </c>
    </row>
    <row r="68" spans="1:22">
      <c r="A68" s="65" t="s">
        <v>135</v>
      </c>
      <c r="B68" s="64" t="s">
        <v>134</v>
      </c>
      <c r="C68" s="63" t="s">
        <v>141</v>
      </c>
      <c r="D68" s="67">
        <v>0</v>
      </c>
      <c r="E68" s="67">
        <v>3</v>
      </c>
      <c r="F68" s="67">
        <v>2</v>
      </c>
      <c r="G68" s="67">
        <v>4</v>
      </c>
      <c r="H68" s="67">
        <v>1</v>
      </c>
      <c r="I68" s="67">
        <v>3</v>
      </c>
      <c r="J68" s="67">
        <v>2</v>
      </c>
      <c r="K68" s="67">
        <v>1</v>
      </c>
      <c r="L68" s="67">
        <f>SUM(D68:K68)</f>
        <v>16</v>
      </c>
      <c r="M68" s="67">
        <f>MAX(R68:V68)</f>
        <v>10</v>
      </c>
      <c r="N68" s="66">
        <f>SUM(D68:K68)/2</f>
        <v>8</v>
      </c>
      <c r="O68" s="52">
        <v>5.5</v>
      </c>
      <c r="P68" s="52">
        <v>13.5</v>
      </c>
      <c r="Q68" s="52">
        <v>11.5</v>
      </c>
      <c r="R68" s="18">
        <f>SUM(D68:G68)</f>
        <v>9</v>
      </c>
      <c r="S68" s="18">
        <f>SUM(E68:H68)</f>
        <v>10</v>
      </c>
      <c r="T68" s="18">
        <f>SUM(F68:I68)</f>
        <v>10</v>
      </c>
      <c r="U68" s="18">
        <f>SUM(G68:J68)</f>
        <v>10</v>
      </c>
      <c r="V68" s="18">
        <f>SUM(H68:K68)</f>
        <v>7</v>
      </c>
    </row>
    <row r="69" spans="1:22">
      <c r="A69" s="65" t="s">
        <v>133</v>
      </c>
      <c r="B69" s="64" t="s">
        <v>132</v>
      </c>
      <c r="C69" s="63" t="s">
        <v>141</v>
      </c>
      <c r="D69" s="67">
        <v>1</v>
      </c>
      <c r="E69" s="67">
        <v>2</v>
      </c>
      <c r="F69" s="67">
        <v>2</v>
      </c>
      <c r="G69" s="67">
        <v>8</v>
      </c>
      <c r="H69" s="67">
        <v>6</v>
      </c>
      <c r="I69" s="67">
        <v>7</v>
      </c>
      <c r="J69" s="67">
        <v>3</v>
      </c>
      <c r="K69" s="67">
        <v>5</v>
      </c>
      <c r="L69" s="67">
        <f>SUM(D69:K69)</f>
        <v>34</v>
      </c>
      <c r="M69" s="67">
        <f>MAX(R69:V69)</f>
        <v>24</v>
      </c>
      <c r="N69" s="66">
        <f>SUM(D69:K69)/2</f>
        <v>17</v>
      </c>
      <c r="O69" s="52">
        <v>9.5</v>
      </c>
      <c r="P69" s="52">
        <v>10</v>
      </c>
      <c r="Q69" s="52">
        <v>10</v>
      </c>
      <c r="R69" s="18">
        <f>SUM(D69:G69)</f>
        <v>13</v>
      </c>
      <c r="S69" s="18">
        <f>SUM(E69:H69)</f>
        <v>18</v>
      </c>
      <c r="T69" s="18">
        <f>SUM(F69:I69)</f>
        <v>23</v>
      </c>
      <c r="U69" s="18">
        <f>SUM(G69:J69)</f>
        <v>24</v>
      </c>
      <c r="V69" s="18">
        <f>SUM(H69:K69)</f>
        <v>21</v>
      </c>
    </row>
    <row r="70" spans="1:22">
      <c r="A70" s="65" t="s">
        <v>131</v>
      </c>
      <c r="B70" s="64" t="s">
        <v>130</v>
      </c>
      <c r="C70" s="63" t="s">
        <v>141</v>
      </c>
      <c r="D70" s="67">
        <v>5</v>
      </c>
      <c r="E70" s="67">
        <v>6</v>
      </c>
      <c r="F70" s="67">
        <v>8</v>
      </c>
      <c r="G70" s="67">
        <v>19</v>
      </c>
      <c r="H70" s="67">
        <v>5</v>
      </c>
      <c r="I70" s="67">
        <v>10</v>
      </c>
      <c r="J70" s="67">
        <v>14</v>
      </c>
      <c r="K70" s="67">
        <v>8</v>
      </c>
      <c r="L70" s="67">
        <f>SUM(D70:K70)</f>
        <v>75</v>
      </c>
      <c r="M70" s="67">
        <f>MAX(R70:V70)</f>
        <v>48</v>
      </c>
      <c r="N70" s="66">
        <f>SUM(D70:K70)/2</f>
        <v>37.5</v>
      </c>
      <c r="O70" s="52">
        <v>19.5</v>
      </c>
      <c r="P70" s="52">
        <v>16</v>
      </c>
      <c r="Q70" s="52">
        <v>38</v>
      </c>
      <c r="R70" s="18">
        <f>SUM(D70:G70)</f>
        <v>38</v>
      </c>
      <c r="S70" s="18">
        <f>SUM(E70:H70)</f>
        <v>38</v>
      </c>
      <c r="T70" s="18">
        <f>SUM(F70:I70)</f>
        <v>42</v>
      </c>
      <c r="U70" s="18">
        <f>SUM(G70:J70)</f>
        <v>48</v>
      </c>
      <c r="V70" s="18">
        <f>SUM(H70:K70)</f>
        <v>37</v>
      </c>
    </row>
    <row r="71" spans="1:22">
      <c r="A71" s="65" t="s">
        <v>129</v>
      </c>
      <c r="B71" s="64" t="s">
        <v>127</v>
      </c>
      <c r="C71" s="63" t="s">
        <v>141</v>
      </c>
      <c r="D71" s="67">
        <v>3</v>
      </c>
      <c r="E71" s="67">
        <v>6</v>
      </c>
      <c r="F71" s="67">
        <v>8</v>
      </c>
      <c r="G71" s="67">
        <v>6</v>
      </c>
      <c r="H71" s="67">
        <v>12</v>
      </c>
      <c r="I71" s="67">
        <v>7</v>
      </c>
      <c r="J71" s="67">
        <v>8</v>
      </c>
      <c r="K71" s="67">
        <v>10</v>
      </c>
      <c r="L71" s="67">
        <f>SUM(D71:K71)</f>
        <v>60</v>
      </c>
      <c r="M71" s="67">
        <f>MAX(R71:V71)</f>
        <v>37</v>
      </c>
      <c r="N71" s="66">
        <f>SUM(D71:K71)/2</f>
        <v>30</v>
      </c>
      <c r="O71" s="52">
        <v>21</v>
      </c>
      <c r="P71" s="52">
        <v>12.5</v>
      </c>
      <c r="Q71" s="52">
        <v>5</v>
      </c>
      <c r="R71" s="18">
        <f>SUM(D71:G71)</f>
        <v>23</v>
      </c>
      <c r="S71" s="18">
        <f>SUM(E71:H71)</f>
        <v>32</v>
      </c>
      <c r="T71" s="18">
        <f>SUM(F71:I71)</f>
        <v>33</v>
      </c>
      <c r="U71" s="18">
        <f>SUM(G71:J71)</f>
        <v>33</v>
      </c>
      <c r="V71" s="18">
        <f>SUM(H71:K71)</f>
        <v>37</v>
      </c>
    </row>
    <row r="72" spans="1:22">
      <c r="A72" s="65" t="s">
        <v>128</v>
      </c>
      <c r="B72" s="64" t="s">
        <v>127</v>
      </c>
      <c r="C72" s="63" t="s">
        <v>141</v>
      </c>
      <c r="D72" s="67">
        <v>0</v>
      </c>
      <c r="E72" s="67">
        <v>1</v>
      </c>
      <c r="F72" s="67">
        <v>3</v>
      </c>
      <c r="G72" s="67">
        <v>7</v>
      </c>
      <c r="H72" s="67">
        <v>5</v>
      </c>
      <c r="I72" s="67">
        <v>7</v>
      </c>
      <c r="J72" s="67">
        <v>11</v>
      </c>
      <c r="K72" s="67">
        <v>6</v>
      </c>
      <c r="L72" s="67">
        <f>SUM(D72:K72)</f>
        <v>40</v>
      </c>
      <c r="M72" s="67">
        <f>MAX(R72:V72)</f>
        <v>30</v>
      </c>
      <c r="N72" s="66">
        <f>SUM(D72:K72)/2</f>
        <v>20</v>
      </c>
      <c r="O72" s="52">
        <v>10</v>
      </c>
      <c r="P72" s="52">
        <v>13</v>
      </c>
      <c r="Q72" s="52">
        <v>6</v>
      </c>
      <c r="R72" s="18">
        <f>SUM(D72:G72)</f>
        <v>11</v>
      </c>
      <c r="S72" s="18">
        <f>SUM(E72:H72)</f>
        <v>16</v>
      </c>
      <c r="T72" s="18">
        <f>SUM(F72:I72)</f>
        <v>22</v>
      </c>
      <c r="U72" s="18">
        <f>SUM(G72:J72)</f>
        <v>30</v>
      </c>
      <c r="V72" s="18">
        <f>SUM(H72:K72)</f>
        <v>29</v>
      </c>
    </row>
    <row r="73" spans="1:22">
      <c r="A73" s="65" t="s">
        <v>126</v>
      </c>
      <c r="B73" s="64" t="s">
        <v>123</v>
      </c>
      <c r="C73" s="63" t="s">
        <v>141</v>
      </c>
      <c r="D73" s="67">
        <v>1</v>
      </c>
      <c r="E73" s="67">
        <v>3</v>
      </c>
      <c r="F73" s="67">
        <v>1</v>
      </c>
      <c r="G73" s="67">
        <v>6</v>
      </c>
      <c r="H73" s="67">
        <v>4</v>
      </c>
      <c r="I73" s="67">
        <v>6</v>
      </c>
      <c r="J73" s="67">
        <v>6</v>
      </c>
      <c r="K73" s="67">
        <v>2</v>
      </c>
      <c r="L73" s="67">
        <f>SUM(D73:K73)</f>
        <v>29</v>
      </c>
      <c r="M73" s="67">
        <f>MAX(R73:V73)</f>
        <v>22</v>
      </c>
      <c r="N73" s="66">
        <f>SUM(D73:K73)/2</f>
        <v>14.5</v>
      </c>
      <c r="O73" s="52">
        <v>4.5</v>
      </c>
      <c r="P73" s="52">
        <v>4</v>
      </c>
      <c r="Q73" s="52">
        <v>5</v>
      </c>
      <c r="R73" s="18">
        <f>SUM(D73:G73)</f>
        <v>11</v>
      </c>
      <c r="S73" s="18">
        <f>SUM(E73:H73)</f>
        <v>14</v>
      </c>
      <c r="T73" s="18">
        <f>SUM(F73:I73)</f>
        <v>17</v>
      </c>
      <c r="U73" s="18">
        <f>SUM(G73:J73)</f>
        <v>22</v>
      </c>
      <c r="V73" s="18">
        <f>SUM(H73:K73)</f>
        <v>18</v>
      </c>
    </row>
    <row r="74" spans="1:22">
      <c r="A74" s="65" t="s">
        <v>125</v>
      </c>
      <c r="B74" s="64" t="s">
        <v>123</v>
      </c>
      <c r="C74" s="63" t="s">
        <v>141</v>
      </c>
      <c r="D74" s="67">
        <v>1</v>
      </c>
      <c r="E74" s="67">
        <v>1</v>
      </c>
      <c r="F74" s="67">
        <v>0</v>
      </c>
      <c r="G74" s="67">
        <v>2</v>
      </c>
      <c r="H74" s="67">
        <v>2</v>
      </c>
      <c r="I74" s="67">
        <v>0</v>
      </c>
      <c r="J74" s="67">
        <v>2</v>
      </c>
      <c r="K74" s="67">
        <v>3</v>
      </c>
      <c r="L74" s="67">
        <f>SUM(D74:K74)</f>
        <v>11</v>
      </c>
      <c r="M74" s="67">
        <f>MAX(R74:V74)</f>
        <v>7</v>
      </c>
      <c r="N74" s="66">
        <f>SUM(D74:K74)/2</f>
        <v>5.5</v>
      </c>
      <c r="O74" s="52">
        <v>7.5</v>
      </c>
      <c r="P74" s="52">
        <v>0</v>
      </c>
      <c r="Q74" s="52">
        <v>0</v>
      </c>
      <c r="R74" s="18">
        <f>SUM(D74:G74)</f>
        <v>4</v>
      </c>
      <c r="S74" s="18">
        <f>SUM(E74:H74)</f>
        <v>5</v>
      </c>
      <c r="T74" s="18">
        <f>SUM(F74:I74)</f>
        <v>4</v>
      </c>
      <c r="U74" s="18">
        <f>SUM(G74:J74)</f>
        <v>6</v>
      </c>
      <c r="V74" s="18">
        <f>SUM(H74:K74)</f>
        <v>7</v>
      </c>
    </row>
    <row r="75" spans="1:22">
      <c r="A75" s="65" t="s">
        <v>124</v>
      </c>
      <c r="B75" s="64" t="s">
        <v>123</v>
      </c>
      <c r="C75" s="63" t="s">
        <v>141</v>
      </c>
      <c r="D75" s="67">
        <v>5</v>
      </c>
      <c r="E75" s="67">
        <v>2</v>
      </c>
      <c r="F75" s="67">
        <v>18</v>
      </c>
      <c r="G75" s="67">
        <v>8</v>
      </c>
      <c r="H75" s="67">
        <v>12</v>
      </c>
      <c r="I75" s="67">
        <v>21</v>
      </c>
      <c r="J75" s="67">
        <v>8</v>
      </c>
      <c r="K75" s="67">
        <v>13</v>
      </c>
      <c r="L75" s="67">
        <f>SUM(D75:K75)</f>
        <v>87</v>
      </c>
      <c r="M75" s="67">
        <f>MAX(R75:V75)</f>
        <v>59</v>
      </c>
      <c r="N75" s="66">
        <f>SUM(D75:K75)/2</f>
        <v>43.5</v>
      </c>
      <c r="O75" s="52">
        <v>43</v>
      </c>
      <c r="P75" s="52">
        <v>37</v>
      </c>
      <c r="Q75" s="52">
        <v>17.5</v>
      </c>
      <c r="R75" s="18">
        <f>SUM(D75:G75)</f>
        <v>33</v>
      </c>
      <c r="S75" s="18">
        <f>SUM(E75:H75)</f>
        <v>40</v>
      </c>
      <c r="T75" s="18">
        <f>SUM(F75:I75)</f>
        <v>59</v>
      </c>
      <c r="U75" s="18">
        <f>SUM(G75:J75)</f>
        <v>49</v>
      </c>
      <c r="V75" s="18">
        <f>SUM(H75:K75)</f>
        <v>54</v>
      </c>
    </row>
    <row r="76" spans="1:22">
      <c r="A76" s="65" t="s">
        <v>122</v>
      </c>
      <c r="B76" s="64" t="s">
        <v>117</v>
      </c>
      <c r="C76" s="63" t="s">
        <v>141</v>
      </c>
      <c r="D76" s="67">
        <v>4</v>
      </c>
      <c r="E76" s="67">
        <v>2</v>
      </c>
      <c r="F76" s="67">
        <v>6</v>
      </c>
      <c r="G76" s="67">
        <v>6</v>
      </c>
      <c r="H76" s="67">
        <v>7</v>
      </c>
      <c r="I76" s="67">
        <v>8</v>
      </c>
      <c r="J76" s="67">
        <v>4</v>
      </c>
      <c r="K76" s="67">
        <v>9</v>
      </c>
      <c r="L76" s="67">
        <f>SUM(D76:K76)</f>
        <v>46</v>
      </c>
      <c r="M76" s="67">
        <f>MAX(R76:V76)</f>
        <v>28</v>
      </c>
      <c r="N76" s="66">
        <f>SUM(D76:K76)/2</f>
        <v>23</v>
      </c>
      <c r="O76" s="52">
        <v>18</v>
      </c>
      <c r="P76" s="52">
        <v>22</v>
      </c>
      <c r="Q76" s="52">
        <v>12</v>
      </c>
      <c r="R76" s="18">
        <f>SUM(D76:G76)</f>
        <v>18</v>
      </c>
      <c r="S76" s="18">
        <f>SUM(E76:H76)</f>
        <v>21</v>
      </c>
      <c r="T76" s="18">
        <f>SUM(F76:I76)</f>
        <v>27</v>
      </c>
      <c r="U76" s="18">
        <f>SUM(G76:J76)</f>
        <v>25</v>
      </c>
      <c r="V76" s="18">
        <f>SUM(H76:K76)</f>
        <v>28</v>
      </c>
    </row>
    <row r="77" spans="1:22">
      <c r="A77" s="65" t="s">
        <v>121</v>
      </c>
      <c r="B77" s="64" t="s">
        <v>117</v>
      </c>
      <c r="C77" s="63" t="s">
        <v>141</v>
      </c>
      <c r="D77" s="67">
        <v>1</v>
      </c>
      <c r="E77" s="67">
        <v>3</v>
      </c>
      <c r="F77" s="67">
        <v>1</v>
      </c>
      <c r="G77" s="67">
        <v>2</v>
      </c>
      <c r="H77" s="67">
        <v>1</v>
      </c>
      <c r="I77" s="67">
        <v>4</v>
      </c>
      <c r="J77" s="67">
        <v>1</v>
      </c>
      <c r="K77" s="67">
        <v>0</v>
      </c>
      <c r="L77" s="67">
        <f>SUM(D77:K77)</f>
        <v>13</v>
      </c>
      <c r="M77" s="67">
        <f>MAX(R77:V77)</f>
        <v>8</v>
      </c>
      <c r="N77" s="66">
        <f>SUM(D77:K77)/2</f>
        <v>6.5</v>
      </c>
      <c r="O77" s="52">
        <v>4</v>
      </c>
      <c r="P77" s="52">
        <v>0.5</v>
      </c>
      <c r="Q77" s="52">
        <v>27.5</v>
      </c>
      <c r="R77" s="18">
        <f>SUM(D77:G77)</f>
        <v>7</v>
      </c>
      <c r="S77" s="18">
        <f>SUM(E77:H77)</f>
        <v>7</v>
      </c>
      <c r="T77" s="18">
        <f>SUM(F77:I77)</f>
        <v>8</v>
      </c>
      <c r="U77" s="18">
        <f>SUM(G77:J77)</f>
        <v>8</v>
      </c>
      <c r="V77" s="18">
        <f>SUM(H77:K77)</f>
        <v>6</v>
      </c>
    </row>
    <row r="78" spans="1:22">
      <c r="A78" s="65" t="s">
        <v>120</v>
      </c>
      <c r="B78" s="64" t="s">
        <v>117</v>
      </c>
      <c r="C78" s="63" t="s">
        <v>141</v>
      </c>
      <c r="D78" s="67">
        <v>0</v>
      </c>
      <c r="E78" s="67">
        <v>0</v>
      </c>
      <c r="F78" s="67">
        <v>0</v>
      </c>
      <c r="G78" s="67">
        <v>0</v>
      </c>
      <c r="H78" s="67">
        <v>0</v>
      </c>
      <c r="I78" s="67">
        <v>1</v>
      </c>
      <c r="J78" s="67">
        <v>0</v>
      </c>
      <c r="K78" s="67">
        <v>0</v>
      </c>
      <c r="L78" s="67">
        <f>SUM(D78:K78)</f>
        <v>1</v>
      </c>
      <c r="M78" s="67">
        <f>MAX(R78:V78)</f>
        <v>1</v>
      </c>
      <c r="N78" s="66">
        <f>SUM(D78:K78)/2</f>
        <v>0.5</v>
      </c>
      <c r="O78" s="52">
        <v>0</v>
      </c>
      <c r="P78" s="52">
        <v>0</v>
      </c>
      <c r="Q78" s="52">
        <v>1</v>
      </c>
      <c r="R78" s="18">
        <f>SUM(D78:G78)</f>
        <v>0</v>
      </c>
      <c r="S78" s="18">
        <f>SUM(E78:H78)</f>
        <v>0</v>
      </c>
      <c r="T78" s="18">
        <f>SUM(F78:I78)</f>
        <v>1</v>
      </c>
      <c r="U78" s="18">
        <f>SUM(G78:J78)</f>
        <v>1</v>
      </c>
      <c r="V78" s="18">
        <f>SUM(H78:K78)</f>
        <v>1</v>
      </c>
    </row>
    <row r="79" spans="1:22">
      <c r="A79" s="65" t="s">
        <v>119</v>
      </c>
      <c r="B79" s="64" t="s">
        <v>117</v>
      </c>
      <c r="C79" s="63" t="s">
        <v>141</v>
      </c>
      <c r="D79" s="67">
        <v>2</v>
      </c>
      <c r="E79" s="67">
        <v>0</v>
      </c>
      <c r="F79" s="67">
        <v>3</v>
      </c>
      <c r="G79" s="67">
        <v>0</v>
      </c>
      <c r="H79" s="67">
        <v>2</v>
      </c>
      <c r="I79" s="67">
        <v>1</v>
      </c>
      <c r="J79" s="67">
        <v>2</v>
      </c>
      <c r="K79" s="67">
        <v>4</v>
      </c>
      <c r="L79" s="67">
        <f>SUM(D79:K79)</f>
        <v>14</v>
      </c>
      <c r="M79" s="67">
        <f>MAX(R79:V79)</f>
        <v>9</v>
      </c>
      <c r="N79" s="66">
        <f>SUM(D79:K79)/2</f>
        <v>7</v>
      </c>
      <c r="O79" s="52">
        <v>2.5</v>
      </c>
      <c r="P79" s="52">
        <v>3</v>
      </c>
      <c r="Q79" s="52">
        <v>4.5</v>
      </c>
      <c r="R79" s="18">
        <f>SUM(D79:G79)</f>
        <v>5</v>
      </c>
      <c r="S79" s="18">
        <f>SUM(E79:H79)</f>
        <v>5</v>
      </c>
      <c r="T79" s="18">
        <f>SUM(F79:I79)</f>
        <v>6</v>
      </c>
      <c r="U79" s="18">
        <f>SUM(G79:J79)</f>
        <v>5</v>
      </c>
      <c r="V79" s="18">
        <f>SUM(H79:K79)</f>
        <v>9</v>
      </c>
    </row>
    <row r="80" spans="1:22">
      <c r="A80" s="65" t="s">
        <v>118</v>
      </c>
      <c r="B80" s="64" t="s">
        <v>117</v>
      </c>
      <c r="C80" s="63" t="s">
        <v>141</v>
      </c>
      <c r="D80" s="67">
        <v>0</v>
      </c>
      <c r="E80" s="67">
        <v>0</v>
      </c>
      <c r="F80" s="67">
        <v>0</v>
      </c>
      <c r="G80" s="67">
        <v>1</v>
      </c>
      <c r="H80" s="67">
        <v>0</v>
      </c>
      <c r="I80" s="67">
        <v>0</v>
      </c>
      <c r="J80" s="67">
        <v>2</v>
      </c>
      <c r="K80" s="67">
        <v>3</v>
      </c>
      <c r="L80" s="67">
        <f>SUM(D80:K80)</f>
        <v>6</v>
      </c>
      <c r="M80" s="67">
        <f>MAX(R80:V80)</f>
        <v>5</v>
      </c>
      <c r="N80" s="66">
        <f>SUM(D80:K80)/2</f>
        <v>3</v>
      </c>
      <c r="O80" s="52">
        <v>4</v>
      </c>
      <c r="P80" s="52">
        <v>5.5</v>
      </c>
      <c r="Q80" s="52">
        <v>3.5</v>
      </c>
      <c r="R80" s="18">
        <f>SUM(D80:G80)</f>
        <v>1</v>
      </c>
      <c r="S80" s="18">
        <f>SUM(E80:H80)</f>
        <v>1</v>
      </c>
      <c r="T80" s="18">
        <f>SUM(F80:I80)</f>
        <v>1</v>
      </c>
      <c r="U80" s="18">
        <f>SUM(G80:J80)</f>
        <v>3</v>
      </c>
      <c r="V80" s="18">
        <f>SUM(H80:K80)</f>
        <v>5</v>
      </c>
    </row>
    <row r="81" spans="1:22">
      <c r="A81" s="65" t="s">
        <v>116</v>
      </c>
      <c r="B81" s="64" t="s">
        <v>115</v>
      </c>
      <c r="C81" s="63" t="s">
        <v>141</v>
      </c>
      <c r="D81" s="67">
        <v>1.25</v>
      </c>
      <c r="E81" s="67">
        <v>2.5</v>
      </c>
      <c r="F81" s="67">
        <v>3</v>
      </c>
      <c r="G81" s="67">
        <v>10</v>
      </c>
      <c r="H81" s="67">
        <v>3.25</v>
      </c>
      <c r="I81" s="67">
        <v>7</v>
      </c>
      <c r="J81" s="67">
        <v>12.5</v>
      </c>
      <c r="K81" s="67">
        <v>3</v>
      </c>
      <c r="L81" s="67">
        <f>SUM(D81:K81)</f>
        <v>42.5</v>
      </c>
      <c r="M81" s="67">
        <f>MAX(R81:V81)</f>
        <v>32.75</v>
      </c>
      <c r="N81" s="66">
        <f>SUM(D81:K81)/2</f>
        <v>21.25</v>
      </c>
      <c r="O81" s="52">
        <v>8.5</v>
      </c>
      <c r="P81" s="52">
        <v>5</v>
      </c>
      <c r="Q81" s="52">
        <v>1</v>
      </c>
      <c r="R81" s="18">
        <f>SUM(D81:G81)</f>
        <v>16.75</v>
      </c>
      <c r="S81" s="18">
        <f>SUM(E81:H81)</f>
        <v>18.75</v>
      </c>
      <c r="T81" s="18">
        <f>SUM(F81:I81)</f>
        <v>23.25</v>
      </c>
      <c r="U81" s="18">
        <f>SUM(G81:J81)</f>
        <v>32.75</v>
      </c>
      <c r="V81" s="18">
        <f>SUM(H81:K81)</f>
        <v>25.75</v>
      </c>
    </row>
    <row r="82" spans="1:22">
      <c r="A82" s="65" t="s">
        <v>114</v>
      </c>
      <c r="B82" s="64" t="s">
        <v>108</v>
      </c>
      <c r="C82" s="63" t="s">
        <v>141</v>
      </c>
      <c r="D82" s="67">
        <v>0</v>
      </c>
      <c r="E82" s="67">
        <v>0</v>
      </c>
      <c r="F82" s="67">
        <v>0</v>
      </c>
      <c r="G82" s="67">
        <v>1</v>
      </c>
      <c r="H82" s="67">
        <v>0</v>
      </c>
      <c r="I82" s="67">
        <v>0</v>
      </c>
      <c r="J82" s="67">
        <v>0</v>
      </c>
      <c r="K82" s="67">
        <v>0</v>
      </c>
      <c r="L82" s="67">
        <f>SUM(D82:K82)</f>
        <v>1</v>
      </c>
      <c r="M82" s="67">
        <f>MAX(R82:V82)</f>
        <v>1</v>
      </c>
      <c r="N82" s="66">
        <f>SUM(D82:K82)/2</f>
        <v>0.5</v>
      </c>
      <c r="O82" s="52">
        <v>21</v>
      </c>
      <c r="P82" s="52">
        <v>1.5</v>
      </c>
      <c r="Q82" s="52">
        <v>0.5</v>
      </c>
      <c r="R82" s="18">
        <f>SUM(D82:G82)</f>
        <v>1</v>
      </c>
      <c r="S82" s="18">
        <f>SUM(E82:H82)</f>
        <v>1</v>
      </c>
      <c r="T82" s="18">
        <f>SUM(F82:I82)</f>
        <v>1</v>
      </c>
      <c r="U82" s="18">
        <f>SUM(G82:J82)</f>
        <v>1</v>
      </c>
      <c r="V82" s="18">
        <f>SUM(H82:K82)</f>
        <v>0</v>
      </c>
    </row>
    <row r="83" spans="1:22">
      <c r="A83" s="65" t="s">
        <v>113</v>
      </c>
      <c r="B83" s="64" t="s">
        <v>112</v>
      </c>
      <c r="C83" s="63" t="s">
        <v>141</v>
      </c>
      <c r="D83" s="67">
        <v>1</v>
      </c>
      <c r="E83" s="67">
        <v>2</v>
      </c>
      <c r="F83" s="67">
        <v>3</v>
      </c>
      <c r="G83" s="67">
        <v>2</v>
      </c>
      <c r="H83" s="67">
        <v>3</v>
      </c>
      <c r="I83" s="67">
        <v>3</v>
      </c>
      <c r="J83" s="67">
        <v>6</v>
      </c>
      <c r="K83" s="67">
        <v>5</v>
      </c>
      <c r="L83" s="67">
        <f>SUM(D83:K83)</f>
        <v>25</v>
      </c>
      <c r="M83" s="67">
        <f>MAX(R83:V83)</f>
        <v>17</v>
      </c>
      <c r="N83" s="66">
        <f>SUM(D83:K83)/2</f>
        <v>12.5</v>
      </c>
      <c r="O83" s="52">
        <v>8.5</v>
      </c>
      <c r="P83" s="52">
        <v>2</v>
      </c>
      <c r="Q83" s="52">
        <v>4</v>
      </c>
      <c r="R83" s="18">
        <f>SUM(D83:G83)</f>
        <v>8</v>
      </c>
      <c r="S83" s="18">
        <f>SUM(E83:H83)</f>
        <v>10</v>
      </c>
      <c r="T83" s="18">
        <f>SUM(F83:I83)</f>
        <v>11</v>
      </c>
      <c r="U83" s="18">
        <f>SUM(G83:J83)</f>
        <v>14</v>
      </c>
      <c r="V83" s="18">
        <f>SUM(H83:K83)</f>
        <v>17</v>
      </c>
    </row>
    <row r="84" spans="1:22">
      <c r="A84" s="65" t="s">
        <v>111</v>
      </c>
      <c r="B84" s="64" t="s">
        <v>108</v>
      </c>
      <c r="C84" s="63" t="s">
        <v>141</v>
      </c>
      <c r="D84" s="67">
        <v>0</v>
      </c>
      <c r="E84" s="67">
        <v>0</v>
      </c>
      <c r="F84" s="67">
        <v>0</v>
      </c>
      <c r="G84" s="67">
        <v>1</v>
      </c>
      <c r="H84" s="67">
        <v>1</v>
      </c>
      <c r="I84" s="67">
        <v>0</v>
      </c>
      <c r="J84" s="67">
        <v>0</v>
      </c>
      <c r="K84" s="67">
        <v>0</v>
      </c>
      <c r="L84" s="67">
        <f>SUM(D84:K84)</f>
        <v>2</v>
      </c>
      <c r="M84" s="67">
        <f>MAX(R84:V84)</f>
        <v>2</v>
      </c>
      <c r="N84" s="66">
        <f>SUM(D84:K84)/2</f>
        <v>1</v>
      </c>
      <c r="O84" s="52">
        <v>1.5</v>
      </c>
      <c r="P84" s="52">
        <v>1.5</v>
      </c>
      <c r="Q84" s="52">
        <v>0.5</v>
      </c>
      <c r="R84" s="18">
        <f>SUM(D84:G84)</f>
        <v>1</v>
      </c>
      <c r="S84" s="18">
        <f>SUM(E84:H84)</f>
        <v>2</v>
      </c>
      <c r="T84" s="18">
        <f>SUM(F84:I84)</f>
        <v>2</v>
      </c>
      <c r="U84" s="18">
        <f>SUM(G84:J84)</f>
        <v>2</v>
      </c>
      <c r="V84" s="18">
        <f>SUM(H84:K84)</f>
        <v>1</v>
      </c>
    </row>
    <row r="85" spans="1:22">
      <c r="A85" s="65" t="s">
        <v>110</v>
      </c>
      <c r="B85" s="64" t="s">
        <v>108</v>
      </c>
      <c r="C85" s="63" t="s">
        <v>141</v>
      </c>
      <c r="D85" s="67">
        <v>0</v>
      </c>
      <c r="E85" s="67">
        <v>1</v>
      </c>
      <c r="F85" s="67">
        <v>1</v>
      </c>
      <c r="G85" s="67">
        <v>1</v>
      </c>
      <c r="H85" s="67">
        <v>1</v>
      </c>
      <c r="I85" s="67">
        <v>1</v>
      </c>
      <c r="J85" s="67">
        <v>1</v>
      </c>
      <c r="K85" s="67">
        <v>1</v>
      </c>
      <c r="L85" s="67">
        <f>SUM(D85:K85)</f>
        <v>7</v>
      </c>
      <c r="M85" s="67">
        <f>MAX(R85:V85)</f>
        <v>4</v>
      </c>
      <c r="N85" s="66">
        <f>SUM(D85:K85)/2</f>
        <v>3.5</v>
      </c>
      <c r="O85" s="52">
        <v>4</v>
      </c>
      <c r="P85" s="52">
        <v>2</v>
      </c>
      <c r="Q85" s="52">
        <v>1.5</v>
      </c>
      <c r="R85" s="18">
        <f>SUM(D85:G85)</f>
        <v>3</v>
      </c>
      <c r="S85" s="18">
        <f>SUM(E85:H85)</f>
        <v>4</v>
      </c>
      <c r="T85" s="18">
        <f>SUM(F85:I85)</f>
        <v>4</v>
      </c>
      <c r="U85" s="18">
        <f>SUM(G85:J85)</f>
        <v>4</v>
      </c>
      <c r="V85" s="18">
        <f>SUM(H85:K85)</f>
        <v>4</v>
      </c>
    </row>
    <row r="86" spans="1:22">
      <c r="A86" s="65" t="s">
        <v>109</v>
      </c>
      <c r="B86" s="64" t="s">
        <v>108</v>
      </c>
      <c r="C86" s="63" t="s">
        <v>141</v>
      </c>
      <c r="D86" s="67">
        <v>1.75</v>
      </c>
      <c r="E86" s="67">
        <v>1.5</v>
      </c>
      <c r="F86" s="67">
        <v>4.25</v>
      </c>
      <c r="G86" s="67">
        <v>3.25</v>
      </c>
      <c r="H86" s="67">
        <v>5.75</v>
      </c>
      <c r="I86" s="67">
        <v>6.5</v>
      </c>
      <c r="J86" s="67">
        <v>6.25</v>
      </c>
      <c r="K86" s="67">
        <v>3.5</v>
      </c>
      <c r="L86" s="67">
        <f>SUM(D86:K86)</f>
        <v>32.75</v>
      </c>
      <c r="M86" s="67">
        <f>MAX(R86:V86)</f>
        <v>22</v>
      </c>
      <c r="N86" s="66">
        <f>SUM(D86:K86)/2</f>
        <v>16.375</v>
      </c>
      <c r="O86" s="52">
        <v>13</v>
      </c>
      <c r="P86" s="52">
        <v>29</v>
      </c>
      <c r="Q86" s="52">
        <v>21.5</v>
      </c>
      <c r="R86" s="18">
        <f>SUM(D86:G86)</f>
        <v>10.75</v>
      </c>
      <c r="S86" s="18">
        <f>SUM(E86:H86)</f>
        <v>14.75</v>
      </c>
      <c r="T86" s="18">
        <f>SUM(F86:I86)</f>
        <v>19.75</v>
      </c>
      <c r="U86" s="18">
        <f>SUM(G86:J86)</f>
        <v>21.75</v>
      </c>
      <c r="V86" s="18">
        <f>SUM(H86:K86)</f>
        <v>22</v>
      </c>
    </row>
    <row r="87" spans="1:22">
      <c r="A87" s="65" t="s">
        <v>107</v>
      </c>
      <c r="B87" s="64" t="s">
        <v>101</v>
      </c>
      <c r="C87" s="63" t="s">
        <v>141</v>
      </c>
      <c r="D87" s="67">
        <v>0</v>
      </c>
      <c r="E87" s="67">
        <v>2</v>
      </c>
      <c r="F87" s="67">
        <v>1</v>
      </c>
      <c r="G87" s="67">
        <v>2</v>
      </c>
      <c r="H87" s="67">
        <v>1</v>
      </c>
      <c r="I87" s="67">
        <v>4</v>
      </c>
      <c r="J87" s="67">
        <v>1</v>
      </c>
      <c r="K87" s="67">
        <v>1</v>
      </c>
      <c r="L87" s="67">
        <f>SUM(D87:K87)</f>
        <v>12</v>
      </c>
      <c r="M87" s="67">
        <f>MAX(R87:V87)</f>
        <v>8</v>
      </c>
      <c r="N87" s="66">
        <f>SUM(D87:K87)/2</f>
        <v>6</v>
      </c>
      <c r="O87" s="52">
        <v>2.5</v>
      </c>
      <c r="P87" s="52">
        <v>3</v>
      </c>
      <c r="Q87" s="52">
        <v>4</v>
      </c>
      <c r="R87" s="18">
        <f>SUM(D87:G87)</f>
        <v>5</v>
      </c>
      <c r="S87" s="18">
        <f>SUM(E87:H87)</f>
        <v>6</v>
      </c>
      <c r="T87" s="18">
        <f>SUM(F87:I87)</f>
        <v>8</v>
      </c>
      <c r="U87" s="18">
        <f>SUM(G87:J87)</f>
        <v>8</v>
      </c>
      <c r="V87" s="18">
        <f>SUM(H87:K87)</f>
        <v>7</v>
      </c>
    </row>
    <row r="88" spans="1:22">
      <c r="A88" s="65" t="s">
        <v>106</v>
      </c>
      <c r="B88" s="64" t="s">
        <v>105</v>
      </c>
      <c r="C88" s="63" t="s">
        <v>141</v>
      </c>
      <c r="D88" s="67">
        <v>1</v>
      </c>
      <c r="E88" s="67">
        <v>0</v>
      </c>
      <c r="F88" s="67">
        <v>2</v>
      </c>
      <c r="G88" s="67">
        <v>1</v>
      </c>
      <c r="H88" s="67">
        <v>2</v>
      </c>
      <c r="I88" s="67">
        <v>2</v>
      </c>
      <c r="J88" s="67">
        <v>3</v>
      </c>
      <c r="K88" s="67">
        <v>0</v>
      </c>
      <c r="L88" s="67">
        <f>SUM(D88:K88)</f>
        <v>11</v>
      </c>
      <c r="M88" s="67">
        <f>MAX(R88:V88)</f>
        <v>8</v>
      </c>
      <c r="N88" s="66">
        <f>SUM(D88:K88)/2</f>
        <v>5.5</v>
      </c>
      <c r="O88" s="52">
        <v>1.5</v>
      </c>
      <c r="P88" s="52">
        <v>0.5</v>
      </c>
      <c r="Q88" s="52">
        <v>1</v>
      </c>
      <c r="R88" s="18">
        <f>SUM(D88:G88)</f>
        <v>4</v>
      </c>
      <c r="S88" s="18">
        <f>SUM(E88:H88)</f>
        <v>5</v>
      </c>
      <c r="T88" s="18">
        <f>SUM(F88:I88)</f>
        <v>7</v>
      </c>
      <c r="U88" s="18">
        <f>SUM(G88:J88)</f>
        <v>8</v>
      </c>
      <c r="V88" s="18">
        <f>SUM(H88:K88)</f>
        <v>7</v>
      </c>
    </row>
    <row r="89" spans="1:22">
      <c r="A89" s="65" t="s">
        <v>104</v>
      </c>
      <c r="B89" s="64" t="s">
        <v>103</v>
      </c>
      <c r="C89" s="63" t="s">
        <v>141</v>
      </c>
      <c r="D89" s="67">
        <v>1</v>
      </c>
      <c r="E89" s="67">
        <v>3</v>
      </c>
      <c r="F89" s="67">
        <v>9</v>
      </c>
      <c r="G89" s="67">
        <v>5</v>
      </c>
      <c r="H89" s="67">
        <v>9</v>
      </c>
      <c r="I89" s="67">
        <v>11</v>
      </c>
      <c r="J89" s="67">
        <v>7</v>
      </c>
      <c r="K89" s="67">
        <v>4</v>
      </c>
      <c r="L89" s="67">
        <f>SUM(D89:K89)</f>
        <v>49</v>
      </c>
      <c r="M89" s="67">
        <f>MAX(R89:V89)</f>
        <v>34</v>
      </c>
      <c r="N89" s="66">
        <f>SUM(D89:K89)/2</f>
        <v>24.5</v>
      </c>
      <c r="O89" s="52">
        <v>8</v>
      </c>
      <c r="P89" s="52">
        <v>16</v>
      </c>
      <c r="Q89" s="52">
        <v>15.5</v>
      </c>
      <c r="R89" s="18">
        <f>SUM(D89:G89)</f>
        <v>18</v>
      </c>
      <c r="S89" s="18">
        <f>SUM(E89:H89)</f>
        <v>26</v>
      </c>
      <c r="T89" s="18">
        <f>SUM(F89:I89)</f>
        <v>34</v>
      </c>
      <c r="U89" s="18">
        <f>SUM(G89:J89)</f>
        <v>32</v>
      </c>
      <c r="V89" s="18">
        <f>SUM(H89:K89)</f>
        <v>31</v>
      </c>
    </row>
    <row r="90" spans="1:22">
      <c r="A90" s="65" t="s">
        <v>102</v>
      </c>
      <c r="B90" s="64" t="s">
        <v>101</v>
      </c>
      <c r="C90" s="63" t="s">
        <v>141</v>
      </c>
      <c r="D90" s="67">
        <v>0</v>
      </c>
      <c r="E90" s="67">
        <v>1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f>SUM(D90:K90)</f>
        <v>1</v>
      </c>
      <c r="M90" s="67">
        <f>MAX(R90:V90)</f>
        <v>1</v>
      </c>
      <c r="N90" s="66">
        <f>SUM(D90:K90)/2</f>
        <v>0.5</v>
      </c>
      <c r="O90" s="52">
        <v>0.5</v>
      </c>
      <c r="P90" s="52">
        <v>0.5</v>
      </c>
      <c r="Q90" s="52">
        <v>1</v>
      </c>
      <c r="R90" s="18">
        <f>SUM(D90:G90)</f>
        <v>1</v>
      </c>
      <c r="S90" s="18">
        <f>SUM(E90:H90)</f>
        <v>1</v>
      </c>
      <c r="T90" s="18">
        <f>SUM(F90:I90)</f>
        <v>0</v>
      </c>
      <c r="U90" s="18">
        <f>SUM(G90:J90)</f>
        <v>0</v>
      </c>
      <c r="V90" s="18">
        <f>SUM(H90:K90)</f>
        <v>0</v>
      </c>
    </row>
    <row r="91" spans="1:22">
      <c r="A91" s="65" t="s">
        <v>43</v>
      </c>
      <c r="B91" s="64" t="s">
        <v>100</v>
      </c>
      <c r="C91" s="63" t="s">
        <v>141</v>
      </c>
      <c r="D91" s="62">
        <v>11</v>
      </c>
      <c r="E91" s="62">
        <v>22</v>
      </c>
      <c r="F91" s="62">
        <v>44</v>
      </c>
      <c r="G91" s="62">
        <v>34</v>
      </c>
      <c r="H91" s="62">
        <v>36</v>
      </c>
      <c r="I91" s="62">
        <v>18</v>
      </c>
      <c r="J91" s="62">
        <v>19</v>
      </c>
      <c r="K91" s="62">
        <v>5</v>
      </c>
      <c r="L91" s="62">
        <f>SUM(D91:K91)</f>
        <v>189</v>
      </c>
      <c r="M91" s="62">
        <f>MAX(R91:V91)</f>
        <v>136</v>
      </c>
      <c r="N91" s="61">
        <f>SUM(D91:K91)/2</f>
        <v>94.5</v>
      </c>
      <c r="O91" s="52">
        <v>84</v>
      </c>
      <c r="P91" s="52">
        <v>39</v>
      </c>
      <c r="Q91" s="52">
        <v>61</v>
      </c>
      <c r="R91" s="18">
        <f>SUM(D91:G91)</f>
        <v>111</v>
      </c>
      <c r="S91" s="18">
        <f>SUM(E91:H91)</f>
        <v>136</v>
      </c>
      <c r="T91" s="18">
        <f>SUM(F91:I91)</f>
        <v>132</v>
      </c>
      <c r="U91" s="18">
        <f>SUM(G91:J91)</f>
        <v>107</v>
      </c>
      <c r="V91" s="18">
        <f>SUM(H91:K91)</f>
        <v>78</v>
      </c>
    </row>
    <row r="92" spans="1:22">
      <c r="A92" s="65" t="s">
        <v>99</v>
      </c>
      <c r="B92" s="64" t="s">
        <v>98</v>
      </c>
      <c r="C92" s="63" t="s">
        <v>141</v>
      </c>
      <c r="D92" s="62">
        <v>1</v>
      </c>
      <c r="E92" s="62">
        <v>1</v>
      </c>
      <c r="F92" s="62">
        <v>1</v>
      </c>
      <c r="G92" s="62">
        <v>1</v>
      </c>
      <c r="H92" s="62">
        <v>0</v>
      </c>
      <c r="I92" s="62">
        <v>2</v>
      </c>
      <c r="J92" s="62">
        <v>1</v>
      </c>
      <c r="K92" s="62">
        <v>0</v>
      </c>
      <c r="L92" s="62">
        <f>SUM(D92:K92)</f>
        <v>7</v>
      </c>
      <c r="M92" s="62">
        <f>MAX(R92:V92)</f>
        <v>4</v>
      </c>
      <c r="N92" s="61">
        <f>SUM(D92:K92)/2</f>
        <v>3.5</v>
      </c>
      <c r="O92" s="52">
        <v>1</v>
      </c>
      <c r="P92" s="52">
        <v>1</v>
      </c>
      <c r="Q92" s="52">
        <v>1</v>
      </c>
      <c r="R92" s="18">
        <f>SUM(D92:G92)</f>
        <v>4</v>
      </c>
      <c r="S92" s="18">
        <f>SUM(E92:H92)</f>
        <v>3</v>
      </c>
      <c r="T92" s="18">
        <f>SUM(F92:I92)</f>
        <v>4</v>
      </c>
      <c r="U92" s="18">
        <f>SUM(G92:J92)</f>
        <v>4</v>
      </c>
      <c r="V92" s="18">
        <f>SUM(H92:K92)</f>
        <v>3</v>
      </c>
    </row>
    <row r="93" spans="1:22" s="53" customFormat="1" ht="22.5" customHeight="1">
      <c r="A93" s="72" t="s">
        <v>96</v>
      </c>
      <c r="B93" s="71" t="s">
        <v>140</v>
      </c>
      <c r="C93" s="70"/>
      <c r="D93" s="69">
        <f>SUM(D65:D92)</f>
        <v>58</v>
      </c>
      <c r="E93" s="69">
        <f>SUM(E65:E92)</f>
        <v>97</v>
      </c>
      <c r="F93" s="69">
        <f>SUM(F65:F92)</f>
        <v>145.25</v>
      </c>
      <c r="G93" s="69">
        <f>SUM(G65:G92)</f>
        <v>161.25</v>
      </c>
      <c r="H93" s="69">
        <f>SUM(H65:H92)</f>
        <v>158</v>
      </c>
      <c r="I93" s="69">
        <f>SUM(I65:I92)</f>
        <v>159.5</v>
      </c>
      <c r="J93" s="69">
        <f>SUM(J65:J92)</f>
        <v>142.75</v>
      </c>
      <c r="K93" s="69">
        <f>SUM(K65:K92)</f>
        <v>114.5</v>
      </c>
      <c r="L93" s="69">
        <f>SUM(D93:K93)</f>
        <v>1036.25</v>
      </c>
      <c r="M93" s="69">
        <f>MAX(R93:V93)</f>
        <v>624</v>
      </c>
      <c r="N93" s="68">
        <f>SUM(D93:K93)/2</f>
        <v>518.125</v>
      </c>
      <c r="O93" s="55">
        <v>350</v>
      </c>
      <c r="P93" s="55">
        <v>342.5</v>
      </c>
      <c r="Q93" s="55">
        <v>309</v>
      </c>
      <c r="R93" s="54">
        <f>SUM(D93:G93)</f>
        <v>461.5</v>
      </c>
      <c r="S93" s="54">
        <f>SUM(E93:H93)</f>
        <v>561.5</v>
      </c>
      <c r="T93" s="54">
        <f>SUM(F93:I93)</f>
        <v>624</v>
      </c>
      <c r="U93" s="54">
        <f>SUM(G93:J93)</f>
        <v>621.5</v>
      </c>
      <c r="V93" s="54">
        <f>SUM(H93:K93)</f>
        <v>574.75</v>
      </c>
    </row>
    <row r="94" spans="1:22">
      <c r="A94" s="65" t="s">
        <v>139</v>
      </c>
      <c r="B94" s="64" t="s">
        <v>138</v>
      </c>
      <c r="C94" s="63" t="s">
        <v>97</v>
      </c>
      <c r="D94" s="67">
        <v>5</v>
      </c>
      <c r="E94" s="67">
        <v>7</v>
      </c>
      <c r="F94" s="67">
        <v>6</v>
      </c>
      <c r="G94" s="67">
        <v>4</v>
      </c>
      <c r="H94" s="67">
        <v>8</v>
      </c>
      <c r="I94" s="67">
        <v>1</v>
      </c>
      <c r="J94" s="67">
        <v>3</v>
      </c>
      <c r="K94" s="67">
        <v>5</v>
      </c>
      <c r="L94" s="67">
        <f>SUM(D94:K94)</f>
        <v>39</v>
      </c>
      <c r="M94" s="67">
        <f>MAX(R94:V94)</f>
        <v>25</v>
      </c>
      <c r="N94" s="66">
        <f>SUM(D94:K94)/2</f>
        <v>19.5</v>
      </c>
      <c r="O94" s="52">
        <v>9</v>
      </c>
      <c r="P94" s="52">
        <v>8.5</v>
      </c>
      <c r="Q94" s="52">
        <v>7</v>
      </c>
      <c r="R94" s="18">
        <f>SUM(D94:G94)</f>
        <v>22</v>
      </c>
      <c r="S94" s="18">
        <f>SUM(E94:H94)</f>
        <v>25</v>
      </c>
      <c r="T94" s="18">
        <f>SUM(F94:I94)</f>
        <v>19</v>
      </c>
      <c r="U94" s="18">
        <f>SUM(G94:J94)</f>
        <v>16</v>
      </c>
      <c r="V94" s="18">
        <f>SUM(H94:K94)</f>
        <v>17</v>
      </c>
    </row>
    <row r="95" spans="1:22">
      <c r="A95" s="65" t="s">
        <v>137</v>
      </c>
      <c r="B95" s="64" t="s">
        <v>134</v>
      </c>
      <c r="C95" s="63" t="s">
        <v>97</v>
      </c>
      <c r="D95" s="67">
        <v>0</v>
      </c>
      <c r="E95" s="67">
        <v>0</v>
      </c>
      <c r="F95" s="67">
        <v>0</v>
      </c>
      <c r="G95" s="67">
        <v>0</v>
      </c>
      <c r="H95" s="67">
        <v>0</v>
      </c>
      <c r="I95" s="67">
        <v>0</v>
      </c>
      <c r="J95" s="67">
        <v>4</v>
      </c>
      <c r="K95" s="67">
        <v>0</v>
      </c>
      <c r="L95" s="67">
        <f>SUM(D95:K95)</f>
        <v>4</v>
      </c>
      <c r="M95" s="67">
        <f>MAX(R95:V95)</f>
        <v>4</v>
      </c>
      <c r="N95" s="66">
        <f>SUM(D95:K95)/2</f>
        <v>2</v>
      </c>
      <c r="O95" s="52">
        <v>0.5</v>
      </c>
      <c r="P95" s="52">
        <v>1</v>
      </c>
      <c r="Q95" s="52">
        <v>1</v>
      </c>
      <c r="R95" s="18">
        <f>SUM(D95:G95)</f>
        <v>0</v>
      </c>
      <c r="S95" s="18">
        <f>SUM(E95:H95)</f>
        <v>0</v>
      </c>
      <c r="T95" s="18">
        <f>SUM(F95:I95)</f>
        <v>0</v>
      </c>
      <c r="U95" s="18">
        <f>SUM(G95:J95)</f>
        <v>4</v>
      </c>
      <c r="V95" s="18">
        <f>SUM(H95:K95)</f>
        <v>4</v>
      </c>
    </row>
    <row r="96" spans="1:22">
      <c r="A96" s="65" t="s">
        <v>136</v>
      </c>
      <c r="B96" s="64" t="s">
        <v>134</v>
      </c>
      <c r="C96" s="63" t="s">
        <v>97</v>
      </c>
      <c r="D96" s="67">
        <v>1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f>SUM(D96:K96)</f>
        <v>1</v>
      </c>
      <c r="M96" s="67">
        <f>MAX(R96:V96)</f>
        <v>1</v>
      </c>
      <c r="N96" s="66">
        <f>SUM(D96:K96)/2</f>
        <v>0.5</v>
      </c>
      <c r="O96" s="52">
        <v>0</v>
      </c>
      <c r="P96" s="52">
        <v>13.5</v>
      </c>
      <c r="Q96" s="52">
        <v>0.5</v>
      </c>
      <c r="R96" s="18">
        <f>SUM(D96:G96)</f>
        <v>1</v>
      </c>
      <c r="S96" s="18">
        <f>SUM(E96:H96)</f>
        <v>0</v>
      </c>
      <c r="T96" s="18">
        <f>SUM(F96:I96)</f>
        <v>0</v>
      </c>
      <c r="U96" s="18">
        <f>SUM(G96:J96)</f>
        <v>0</v>
      </c>
      <c r="V96" s="18">
        <f>SUM(H96:K96)</f>
        <v>0</v>
      </c>
    </row>
    <row r="97" spans="1:22">
      <c r="A97" s="65" t="s">
        <v>135</v>
      </c>
      <c r="B97" s="64" t="s">
        <v>134</v>
      </c>
      <c r="C97" s="63" t="s">
        <v>97</v>
      </c>
      <c r="D97" s="67">
        <v>0</v>
      </c>
      <c r="E97" s="67">
        <v>1</v>
      </c>
      <c r="F97" s="67">
        <v>0</v>
      </c>
      <c r="G97" s="67">
        <v>0</v>
      </c>
      <c r="H97" s="67">
        <v>2</v>
      </c>
      <c r="I97" s="67">
        <v>3</v>
      </c>
      <c r="J97" s="67">
        <v>0</v>
      </c>
      <c r="K97" s="67">
        <v>0</v>
      </c>
      <c r="L97" s="67">
        <f>SUM(D97:K97)</f>
        <v>6</v>
      </c>
      <c r="M97" s="67">
        <f>MAX(R97:V97)</f>
        <v>5</v>
      </c>
      <c r="N97" s="66">
        <f>SUM(D97:K97)/2</f>
        <v>3</v>
      </c>
      <c r="O97" s="52">
        <v>0</v>
      </c>
      <c r="P97" s="52">
        <v>4.5</v>
      </c>
      <c r="Q97" s="52">
        <v>3</v>
      </c>
      <c r="R97" s="18">
        <f>SUM(D97:G97)</f>
        <v>1</v>
      </c>
      <c r="S97" s="18">
        <f>SUM(E97:H97)</f>
        <v>3</v>
      </c>
      <c r="T97" s="18">
        <f>SUM(F97:I97)</f>
        <v>5</v>
      </c>
      <c r="U97" s="18">
        <f>SUM(G97:J97)</f>
        <v>5</v>
      </c>
      <c r="V97" s="18">
        <f>SUM(H97:K97)</f>
        <v>5</v>
      </c>
    </row>
    <row r="98" spans="1:22">
      <c r="A98" s="65" t="s">
        <v>133</v>
      </c>
      <c r="B98" s="64" t="s">
        <v>132</v>
      </c>
      <c r="C98" s="63" t="s">
        <v>97</v>
      </c>
      <c r="D98" s="67">
        <v>0</v>
      </c>
      <c r="E98" s="67">
        <v>1</v>
      </c>
      <c r="F98" s="67">
        <v>2</v>
      </c>
      <c r="G98" s="67">
        <v>1</v>
      </c>
      <c r="H98" s="67">
        <v>2</v>
      </c>
      <c r="I98" s="67">
        <v>3</v>
      </c>
      <c r="J98" s="67">
        <v>1</v>
      </c>
      <c r="K98" s="67">
        <v>1</v>
      </c>
      <c r="L98" s="67">
        <f>SUM(D98:K98)</f>
        <v>11</v>
      </c>
      <c r="M98" s="67">
        <f>MAX(R98:V98)</f>
        <v>8</v>
      </c>
      <c r="N98" s="66">
        <f>SUM(D98:K98)/2</f>
        <v>5.5</v>
      </c>
      <c r="O98" s="52">
        <v>3</v>
      </c>
      <c r="P98" s="52">
        <v>4</v>
      </c>
      <c r="Q98" s="52">
        <v>5</v>
      </c>
      <c r="R98" s="18">
        <f>SUM(D98:G98)</f>
        <v>4</v>
      </c>
      <c r="S98" s="18">
        <f>SUM(E98:H98)</f>
        <v>6</v>
      </c>
      <c r="T98" s="18">
        <f>SUM(F98:I98)</f>
        <v>8</v>
      </c>
      <c r="U98" s="18">
        <f>SUM(G98:J98)</f>
        <v>7</v>
      </c>
      <c r="V98" s="18">
        <f>SUM(H98:K98)</f>
        <v>7</v>
      </c>
    </row>
    <row r="99" spans="1:22">
      <c r="A99" s="65" t="s">
        <v>131</v>
      </c>
      <c r="B99" s="64" t="s">
        <v>130</v>
      </c>
      <c r="C99" s="63" t="s">
        <v>97</v>
      </c>
      <c r="D99" s="67">
        <v>3</v>
      </c>
      <c r="E99" s="67">
        <v>2</v>
      </c>
      <c r="F99" s="67">
        <v>2</v>
      </c>
      <c r="G99" s="67">
        <v>3</v>
      </c>
      <c r="H99" s="67">
        <v>5</v>
      </c>
      <c r="I99" s="67">
        <v>5</v>
      </c>
      <c r="J99" s="67">
        <v>4</v>
      </c>
      <c r="K99" s="67">
        <v>5</v>
      </c>
      <c r="L99" s="67">
        <f>SUM(D99:K99)</f>
        <v>29</v>
      </c>
      <c r="M99" s="67">
        <f>MAX(R99:V99)</f>
        <v>19</v>
      </c>
      <c r="N99" s="66">
        <f>SUM(D99:K99)/2</f>
        <v>14.5</v>
      </c>
      <c r="O99" s="52">
        <v>1</v>
      </c>
      <c r="P99" s="52">
        <v>1</v>
      </c>
      <c r="Q99" s="52">
        <v>1</v>
      </c>
      <c r="R99" s="18">
        <f>SUM(D99:G99)</f>
        <v>10</v>
      </c>
      <c r="S99" s="18">
        <f>SUM(E99:H99)</f>
        <v>12</v>
      </c>
      <c r="T99" s="18">
        <f>SUM(F99:I99)</f>
        <v>15</v>
      </c>
      <c r="U99" s="18">
        <f>SUM(G99:J99)</f>
        <v>17</v>
      </c>
      <c r="V99" s="18">
        <f>SUM(H99:K99)</f>
        <v>19</v>
      </c>
    </row>
    <row r="100" spans="1:22">
      <c r="A100" s="65" t="s">
        <v>129</v>
      </c>
      <c r="B100" s="64" t="s">
        <v>127</v>
      </c>
      <c r="C100" s="63" t="s">
        <v>97</v>
      </c>
      <c r="D100" s="67">
        <v>2</v>
      </c>
      <c r="E100" s="67">
        <v>1</v>
      </c>
      <c r="F100" s="67">
        <v>1</v>
      </c>
      <c r="G100" s="67">
        <v>1</v>
      </c>
      <c r="H100" s="67">
        <v>0</v>
      </c>
      <c r="I100" s="67">
        <v>0</v>
      </c>
      <c r="J100" s="67">
        <v>0</v>
      </c>
      <c r="K100" s="67">
        <v>1</v>
      </c>
      <c r="L100" s="67">
        <f>SUM(D100:K100)</f>
        <v>6</v>
      </c>
      <c r="M100" s="67">
        <f>MAX(R100:V100)</f>
        <v>5</v>
      </c>
      <c r="N100" s="66">
        <f>SUM(D100:K100)/2</f>
        <v>3</v>
      </c>
      <c r="O100" s="52">
        <v>3</v>
      </c>
      <c r="P100" s="52">
        <v>4</v>
      </c>
      <c r="Q100" s="52">
        <v>1</v>
      </c>
      <c r="R100" s="18">
        <f>SUM(D100:G100)</f>
        <v>5</v>
      </c>
      <c r="S100" s="18">
        <f>SUM(E100:H100)</f>
        <v>3</v>
      </c>
      <c r="T100" s="18">
        <f>SUM(F100:I100)</f>
        <v>2</v>
      </c>
      <c r="U100" s="18">
        <f>SUM(G100:J100)</f>
        <v>1</v>
      </c>
      <c r="V100" s="18">
        <f>SUM(H100:K100)</f>
        <v>1</v>
      </c>
    </row>
    <row r="101" spans="1:22">
      <c r="A101" s="65" t="s">
        <v>128</v>
      </c>
      <c r="B101" s="64" t="s">
        <v>127</v>
      </c>
      <c r="C101" s="63" t="s">
        <v>97</v>
      </c>
      <c r="D101" s="67">
        <v>1</v>
      </c>
      <c r="E101" s="67">
        <v>0</v>
      </c>
      <c r="F101" s="67">
        <v>5</v>
      </c>
      <c r="G101" s="67">
        <v>1</v>
      </c>
      <c r="H101" s="67">
        <v>3</v>
      </c>
      <c r="I101" s="67">
        <v>5</v>
      </c>
      <c r="J101" s="67">
        <v>4</v>
      </c>
      <c r="K101" s="67">
        <v>3</v>
      </c>
      <c r="L101" s="67">
        <f>SUM(D101:K101)</f>
        <v>22</v>
      </c>
      <c r="M101" s="67">
        <f>MAX(R101:V101)</f>
        <v>15</v>
      </c>
      <c r="N101" s="66">
        <f>SUM(D101:K101)/2</f>
        <v>11</v>
      </c>
      <c r="O101" s="52">
        <v>5.5</v>
      </c>
      <c r="P101" s="52">
        <v>5.5</v>
      </c>
      <c r="Q101" s="52">
        <v>3.5</v>
      </c>
      <c r="R101" s="18">
        <f>SUM(D101:G101)</f>
        <v>7</v>
      </c>
      <c r="S101" s="18">
        <f>SUM(E101:H101)</f>
        <v>9</v>
      </c>
      <c r="T101" s="18">
        <f>SUM(F101:I101)</f>
        <v>14</v>
      </c>
      <c r="U101" s="18">
        <f>SUM(G101:J101)</f>
        <v>13</v>
      </c>
      <c r="V101" s="18">
        <f>SUM(H101:K101)</f>
        <v>15</v>
      </c>
    </row>
    <row r="102" spans="1:22">
      <c r="A102" s="65" t="s">
        <v>126</v>
      </c>
      <c r="B102" s="64" t="s">
        <v>123</v>
      </c>
      <c r="C102" s="63" t="s">
        <v>97</v>
      </c>
      <c r="D102" s="67">
        <v>0</v>
      </c>
      <c r="E102" s="67">
        <v>0</v>
      </c>
      <c r="F102" s="67">
        <v>0</v>
      </c>
      <c r="G102" s="67">
        <v>1</v>
      </c>
      <c r="H102" s="67">
        <v>1</v>
      </c>
      <c r="I102" s="67">
        <v>1</v>
      </c>
      <c r="J102" s="67">
        <v>0</v>
      </c>
      <c r="K102" s="67">
        <v>0</v>
      </c>
      <c r="L102" s="67">
        <f>SUM(D102:K102)</f>
        <v>3</v>
      </c>
      <c r="M102" s="67">
        <f>MAX(R102:V102)</f>
        <v>3</v>
      </c>
      <c r="N102" s="66">
        <f>SUM(D102:K102)/2</f>
        <v>1.5</v>
      </c>
      <c r="O102" s="52">
        <v>5</v>
      </c>
      <c r="P102" s="52">
        <v>5</v>
      </c>
      <c r="Q102" s="52">
        <v>2</v>
      </c>
      <c r="R102" s="18">
        <f>SUM(D102:G102)</f>
        <v>1</v>
      </c>
      <c r="S102" s="18">
        <f>SUM(E102:H102)</f>
        <v>2</v>
      </c>
      <c r="T102" s="18">
        <f>SUM(F102:I102)</f>
        <v>3</v>
      </c>
      <c r="U102" s="18">
        <f>SUM(G102:J102)</f>
        <v>3</v>
      </c>
      <c r="V102" s="18">
        <f>SUM(H102:K102)</f>
        <v>2</v>
      </c>
    </row>
    <row r="103" spans="1:22">
      <c r="A103" s="65" t="s">
        <v>125</v>
      </c>
      <c r="B103" s="64" t="s">
        <v>123</v>
      </c>
      <c r="C103" s="63" t="s">
        <v>97</v>
      </c>
      <c r="D103" s="67">
        <v>4</v>
      </c>
      <c r="E103" s="67">
        <v>6</v>
      </c>
      <c r="F103" s="67">
        <v>3</v>
      </c>
      <c r="G103" s="67">
        <v>6</v>
      </c>
      <c r="H103" s="67">
        <v>4</v>
      </c>
      <c r="I103" s="67">
        <v>8</v>
      </c>
      <c r="J103" s="67">
        <v>10</v>
      </c>
      <c r="K103" s="67">
        <v>7</v>
      </c>
      <c r="L103" s="67">
        <f>SUM(D103:K103)</f>
        <v>48</v>
      </c>
      <c r="M103" s="67">
        <f>MAX(R103:V103)</f>
        <v>29</v>
      </c>
      <c r="N103" s="66">
        <f>SUM(D103:K103)/2</f>
        <v>24</v>
      </c>
      <c r="O103" s="52">
        <v>3.5</v>
      </c>
      <c r="P103" s="52">
        <v>3</v>
      </c>
      <c r="Q103" s="52">
        <v>3.5</v>
      </c>
      <c r="R103" s="18">
        <f>SUM(D103:G103)</f>
        <v>19</v>
      </c>
      <c r="S103" s="18">
        <f>SUM(E103:H103)</f>
        <v>19</v>
      </c>
      <c r="T103" s="18">
        <f>SUM(F103:I103)</f>
        <v>21</v>
      </c>
      <c r="U103" s="18">
        <f>SUM(G103:J103)</f>
        <v>28</v>
      </c>
      <c r="V103" s="18">
        <f>SUM(H103:K103)</f>
        <v>29</v>
      </c>
    </row>
    <row r="104" spans="1:22">
      <c r="A104" s="65" t="s">
        <v>124</v>
      </c>
      <c r="B104" s="64" t="s">
        <v>123</v>
      </c>
      <c r="C104" s="63" t="s">
        <v>97</v>
      </c>
      <c r="D104" s="67">
        <v>1</v>
      </c>
      <c r="E104" s="67">
        <v>0</v>
      </c>
      <c r="F104" s="67">
        <v>5</v>
      </c>
      <c r="G104" s="67">
        <v>1</v>
      </c>
      <c r="H104" s="67">
        <v>2</v>
      </c>
      <c r="I104" s="67">
        <v>0</v>
      </c>
      <c r="J104" s="67">
        <v>1</v>
      </c>
      <c r="K104" s="67">
        <v>3</v>
      </c>
      <c r="L104" s="67">
        <f>SUM(D104:K104)</f>
        <v>13</v>
      </c>
      <c r="M104" s="67">
        <f>MAX(R104:V104)</f>
        <v>8</v>
      </c>
      <c r="N104" s="66">
        <f>SUM(D104:K104)/2</f>
        <v>6.5</v>
      </c>
      <c r="O104" s="52">
        <v>2</v>
      </c>
      <c r="P104" s="52">
        <v>5</v>
      </c>
      <c r="Q104" s="52">
        <v>1</v>
      </c>
      <c r="R104" s="18">
        <f>SUM(D104:G104)</f>
        <v>7</v>
      </c>
      <c r="S104" s="18">
        <f>SUM(E104:H104)</f>
        <v>8</v>
      </c>
      <c r="T104" s="18">
        <f>SUM(F104:I104)</f>
        <v>8</v>
      </c>
      <c r="U104" s="18">
        <f>SUM(G104:J104)</f>
        <v>4</v>
      </c>
      <c r="V104" s="18">
        <f>SUM(H104:K104)</f>
        <v>6</v>
      </c>
    </row>
    <row r="105" spans="1:22">
      <c r="A105" s="65" t="s">
        <v>122</v>
      </c>
      <c r="B105" s="64" t="s">
        <v>117</v>
      </c>
      <c r="C105" s="63" t="s">
        <v>97</v>
      </c>
      <c r="D105" s="67">
        <v>0</v>
      </c>
      <c r="E105" s="67">
        <v>0</v>
      </c>
      <c r="F105" s="67">
        <v>0</v>
      </c>
      <c r="G105" s="67">
        <v>0</v>
      </c>
      <c r="H105" s="67">
        <v>1</v>
      </c>
      <c r="I105" s="67">
        <v>2</v>
      </c>
      <c r="J105" s="67">
        <v>0</v>
      </c>
      <c r="K105" s="67">
        <v>1</v>
      </c>
      <c r="L105" s="67">
        <f>SUM(D105:K105)</f>
        <v>4</v>
      </c>
      <c r="M105" s="67">
        <f>MAX(R105:V105)</f>
        <v>4</v>
      </c>
      <c r="N105" s="66">
        <f>SUM(D105:K105)/2</f>
        <v>2</v>
      </c>
      <c r="O105" s="52">
        <v>1.5</v>
      </c>
      <c r="P105" s="52">
        <v>1.5</v>
      </c>
      <c r="Q105" s="52">
        <v>2</v>
      </c>
      <c r="R105" s="18">
        <f>SUM(D105:G105)</f>
        <v>0</v>
      </c>
      <c r="S105" s="18">
        <f>SUM(E105:H105)</f>
        <v>1</v>
      </c>
      <c r="T105" s="18">
        <f>SUM(F105:I105)</f>
        <v>3</v>
      </c>
      <c r="U105" s="18">
        <f>SUM(G105:J105)</f>
        <v>3</v>
      </c>
      <c r="V105" s="18">
        <f>SUM(H105:K105)</f>
        <v>4</v>
      </c>
    </row>
    <row r="106" spans="1:22">
      <c r="A106" s="65" t="s">
        <v>121</v>
      </c>
      <c r="B106" s="64" t="s">
        <v>117</v>
      </c>
      <c r="C106" s="63" t="s">
        <v>97</v>
      </c>
      <c r="D106" s="67">
        <v>0</v>
      </c>
      <c r="E106" s="67">
        <v>1</v>
      </c>
      <c r="F106" s="67">
        <v>2</v>
      </c>
      <c r="G106" s="67">
        <v>2</v>
      </c>
      <c r="H106" s="67">
        <v>1</v>
      </c>
      <c r="I106" s="67">
        <v>4</v>
      </c>
      <c r="J106" s="67">
        <v>0</v>
      </c>
      <c r="K106" s="67">
        <v>3</v>
      </c>
      <c r="L106" s="67">
        <f>SUM(D106:K106)</f>
        <v>13</v>
      </c>
      <c r="M106" s="67">
        <f>MAX(R106:V106)</f>
        <v>9</v>
      </c>
      <c r="N106" s="66">
        <f>SUM(D106:K106)/2</f>
        <v>6.5</v>
      </c>
      <c r="O106" s="52">
        <v>8</v>
      </c>
      <c r="P106" s="52">
        <v>1</v>
      </c>
      <c r="Q106" s="52">
        <v>6</v>
      </c>
      <c r="R106" s="18">
        <f>SUM(D106:G106)</f>
        <v>5</v>
      </c>
      <c r="S106" s="18">
        <f>SUM(E106:H106)</f>
        <v>6</v>
      </c>
      <c r="T106" s="18">
        <f>SUM(F106:I106)</f>
        <v>9</v>
      </c>
      <c r="U106" s="18">
        <f>SUM(G106:J106)</f>
        <v>7</v>
      </c>
      <c r="V106" s="18">
        <f>SUM(H106:K106)</f>
        <v>8</v>
      </c>
    </row>
    <row r="107" spans="1:22">
      <c r="A107" s="65" t="s">
        <v>120</v>
      </c>
      <c r="B107" s="64" t="s">
        <v>117</v>
      </c>
      <c r="C107" s="63" t="s">
        <v>97</v>
      </c>
      <c r="D107" s="67">
        <v>1</v>
      </c>
      <c r="E107" s="67">
        <v>1</v>
      </c>
      <c r="F107" s="67">
        <v>2</v>
      </c>
      <c r="G107" s="67">
        <v>2</v>
      </c>
      <c r="H107" s="67">
        <v>0</v>
      </c>
      <c r="I107" s="67">
        <v>3</v>
      </c>
      <c r="J107" s="67">
        <v>0</v>
      </c>
      <c r="K107" s="67">
        <v>1</v>
      </c>
      <c r="L107" s="67">
        <f>SUM(D107:K107)</f>
        <v>10</v>
      </c>
      <c r="M107" s="67">
        <f>MAX(R107:V107)</f>
        <v>7</v>
      </c>
      <c r="N107" s="66">
        <f>SUM(D107:K107)/2</f>
        <v>5</v>
      </c>
      <c r="O107" s="52">
        <v>5</v>
      </c>
      <c r="P107" s="52">
        <v>3</v>
      </c>
      <c r="Q107" s="52">
        <v>7.5</v>
      </c>
      <c r="R107" s="18">
        <f>SUM(D107:G107)</f>
        <v>6</v>
      </c>
      <c r="S107" s="18">
        <f>SUM(E107:H107)</f>
        <v>5</v>
      </c>
      <c r="T107" s="18">
        <f>SUM(F107:I107)</f>
        <v>7</v>
      </c>
      <c r="U107" s="18">
        <f>SUM(G107:J107)</f>
        <v>5</v>
      </c>
      <c r="V107" s="18">
        <f>SUM(H107:K107)</f>
        <v>4</v>
      </c>
    </row>
    <row r="108" spans="1:22">
      <c r="A108" s="65" t="s">
        <v>119</v>
      </c>
      <c r="B108" s="64" t="s">
        <v>117</v>
      </c>
      <c r="C108" s="63" t="s">
        <v>97</v>
      </c>
      <c r="D108" s="67">
        <v>0</v>
      </c>
      <c r="E108" s="67">
        <v>0</v>
      </c>
      <c r="F108" s="67">
        <v>0</v>
      </c>
      <c r="G108" s="67">
        <v>1</v>
      </c>
      <c r="H108" s="67">
        <v>0</v>
      </c>
      <c r="I108" s="67">
        <v>0</v>
      </c>
      <c r="J108" s="67">
        <v>0</v>
      </c>
      <c r="K108" s="67">
        <v>0</v>
      </c>
      <c r="L108" s="67">
        <f>SUM(D108:K108)</f>
        <v>1</v>
      </c>
      <c r="M108" s="67">
        <f>MAX(R108:V108)</f>
        <v>1</v>
      </c>
      <c r="N108" s="66">
        <f>SUM(D108:K108)/2</f>
        <v>0.5</v>
      </c>
      <c r="O108" s="52">
        <v>3</v>
      </c>
      <c r="P108" s="52">
        <v>0</v>
      </c>
      <c r="Q108" s="52">
        <v>1.5</v>
      </c>
      <c r="R108" s="18">
        <f>SUM(D108:G108)</f>
        <v>1</v>
      </c>
      <c r="S108" s="18">
        <f>SUM(E108:H108)</f>
        <v>1</v>
      </c>
      <c r="T108" s="18">
        <f>SUM(F108:I108)</f>
        <v>1</v>
      </c>
      <c r="U108" s="18">
        <f>SUM(G108:J108)</f>
        <v>1</v>
      </c>
      <c r="V108" s="18">
        <f>SUM(H108:K108)</f>
        <v>0</v>
      </c>
    </row>
    <row r="109" spans="1:22">
      <c r="A109" s="65" t="s">
        <v>118</v>
      </c>
      <c r="B109" s="64" t="s">
        <v>117</v>
      </c>
      <c r="C109" s="63" t="s">
        <v>97</v>
      </c>
      <c r="D109" s="67">
        <v>1</v>
      </c>
      <c r="E109" s="67">
        <v>0</v>
      </c>
      <c r="F109" s="67">
        <v>3</v>
      </c>
      <c r="G109" s="67">
        <v>1</v>
      </c>
      <c r="H109" s="67">
        <v>1</v>
      </c>
      <c r="I109" s="67">
        <v>1</v>
      </c>
      <c r="J109" s="67">
        <v>0</v>
      </c>
      <c r="K109" s="67">
        <v>1</v>
      </c>
      <c r="L109" s="67">
        <f>SUM(D109:K109)</f>
        <v>8</v>
      </c>
      <c r="M109" s="67">
        <f>MAX(R109:V109)</f>
        <v>6</v>
      </c>
      <c r="N109" s="66">
        <f>SUM(D109:K109)/2</f>
        <v>4</v>
      </c>
      <c r="O109" s="52">
        <v>0.5</v>
      </c>
      <c r="P109" s="52">
        <v>1.5</v>
      </c>
      <c r="Q109" s="52">
        <v>2</v>
      </c>
      <c r="R109" s="18">
        <f>SUM(D109:G109)</f>
        <v>5</v>
      </c>
      <c r="S109" s="18">
        <f>SUM(E109:H109)</f>
        <v>5</v>
      </c>
      <c r="T109" s="18">
        <f>SUM(F109:I109)</f>
        <v>6</v>
      </c>
      <c r="U109" s="18">
        <f>SUM(G109:J109)</f>
        <v>3</v>
      </c>
      <c r="V109" s="18">
        <f>SUM(H109:K109)</f>
        <v>3</v>
      </c>
    </row>
    <row r="110" spans="1:22">
      <c r="A110" s="65" t="s">
        <v>116</v>
      </c>
      <c r="B110" s="64" t="s">
        <v>115</v>
      </c>
      <c r="C110" s="63" t="s">
        <v>97</v>
      </c>
      <c r="D110" s="67">
        <v>0.75</v>
      </c>
      <c r="E110" s="67">
        <v>0.75</v>
      </c>
      <c r="F110" s="67">
        <v>2</v>
      </c>
      <c r="G110" s="67">
        <v>1.75</v>
      </c>
      <c r="H110" s="67">
        <v>2</v>
      </c>
      <c r="I110" s="67">
        <v>5.75</v>
      </c>
      <c r="J110" s="67">
        <v>3.25</v>
      </c>
      <c r="K110" s="67">
        <v>2</v>
      </c>
      <c r="L110" s="67">
        <f>SUM(D110:K110)</f>
        <v>18.25</v>
      </c>
      <c r="M110" s="67">
        <f>MAX(R110:V110)</f>
        <v>13</v>
      </c>
      <c r="N110" s="66">
        <f>SUM(D110:K110)/2</f>
        <v>9.125</v>
      </c>
      <c r="O110" s="52">
        <v>1</v>
      </c>
      <c r="P110" s="52">
        <v>2.5</v>
      </c>
      <c r="Q110" s="52">
        <v>5.5</v>
      </c>
      <c r="R110" s="18">
        <f>SUM(D110:G110)</f>
        <v>5.25</v>
      </c>
      <c r="S110" s="18">
        <f>SUM(E110:H110)</f>
        <v>6.5</v>
      </c>
      <c r="T110" s="18">
        <f>SUM(F110:I110)</f>
        <v>11.5</v>
      </c>
      <c r="U110" s="18">
        <f>SUM(G110:J110)</f>
        <v>12.75</v>
      </c>
      <c r="V110" s="18">
        <f>SUM(H110:K110)</f>
        <v>13</v>
      </c>
    </row>
    <row r="111" spans="1:22">
      <c r="A111" s="65" t="s">
        <v>114</v>
      </c>
      <c r="B111" s="64" t="s">
        <v>108</v>
      </c>
      <c r="C111" s="63" t="s">
        <v>97</v>
      </c>
      <c r="D111" s="67">
        <v>0</v>
      </c>
      <c r="E111" s="67">
        <v>1</v>
      </c>
      <c r="F111" s="67">
        <v>0</v>
      </c>
      <c r="G111" s="67">
        <v>2</v>
      </c>
      <c r="H111" s="67">
        <v>0</v>
      </c>
      <c r="I111" s="67">
        <v>0</v>
      </c>
      <c r="J111" s="67">
        <v>1</v>
      </c>
      <c r="K111" s="67">
        <v>0</v>
      </c>
      <c r="L111" s="67">
        <f>SUM(D111:K111)</f>
        <v>4</v>
      </c>
      <c r="M111" s="67">
        <f>MAX(R111:V111)</f>
        <v>3</v>
      </c>
      <c r="N111" s="66">
        <f>SUM(D111:K111)/2</f>
        <v>2</v>
      </c>
      <c r="O111" s="52">
        <v>16.5</v>
      </c>
      <c r="P111" s="52">
        <v>4.5</v>
      </c>
      <c r="Q111" s="52">
        <v>0.5</v>
      </c>
      <c r="R111" s="18">
        <f>SUM(D111:G111)</f>
        <v>3</v>
      </c>
      <c r="S111" s="18">
        <f>SUM(E111:H111)</f>
        <v>3</v>
      </c>
      <c r="T111" s="18">
        <f>SUM(F111:I111)</f>
        <v>2</v>
      </c>
      <c r="U111" s="18">
        <f>SUM(G111:J111)</f>
        <v>3</v>
      </c>
      <c r="V111" s="18">
        <f>SUM(H111:K111)</f>
        <v>1</v>
      </c>
    </row>
    <row r="112" spans="1:22">
      <c r="A112" s="65" t="s">
        <v>113</v>
      </c>
      <c r="B112" s="64" t="s">
        <v>112</v>
      </c>
      <c r="C112" s="63" t="s">
        <v>97</v>
      </c>
      <c r="D112" s="67">
        <v>0</v>
      </c>
      <c r="E112" s="67">
        <v>0</v>
      </c>
      <c r="F112" s="67">
        <v>1</v>
      </c>
      <c r="G112" s="67">
        <v>2</v>
      </c>
      <c r="H112" s="67">
        <v>3</v>
      </c>
      <c r="I112" s="67">
        <v>3</v>
      </c>
      <c r="J112" s="67">
        <v>3</v>
      </c>
      <c r="K112" s="67">
        <v>10</v>
      </c>
      <c r="L112" s="67">
        <f>SUM(D112:K112)</f>
        <v>22</v>
      </c>
      <c r="M112" s="67">
        <f>MAX(R112:V112)</f>
        <v>19</v>
      </c>
      <c r="N112" s="66">
        <f>SUM(D112:K112)/2</f>
        <v>11</v>
      </c>
      <c r="O112" s="52">
        <v>5</v>
      </c>
      <c r="P112" s="52">
        <v>0</v>
      </c>
      <c r="Q112" s="52">
        <v>1.5</v>
      </c>
      <c r="R112" s="18">
        <f>SUM(D112:G112)</f>
        <v>3</v>
      </c>
      <c r="S112" s="18">
        <f>SUM(E112:H112)</f>
        <v>6</v>
      </c>
      <c r="T112" s="18">
        <f>SUM(F112:I112)</f>
        <v>9</v>
      </c>
      <c r="U112" s="18">
        <f>SUM(G112:J112)</f>
        <v>11</v>
      </c>
      <c r="V112" s="18">
        <f>SUM(H112:K112)</f>
        <v>19</v>
      </c>
    </row>
    <row r="113" spans="1:22">
      <c r="A113" s="65" t="s">
        <v>111</v>
      </c>
      <c r="B113" s="64" t="s">
        <v>108</v>
      </c>
      <c r="C113" s="63" t="s">
        <v>97</v>
      </c>
      <c r="D113" s="67">
        <v>0</v>
      </c>
      <c r="E113" s="67">
        <v>1</v>
      </c>
      <c r="F113" s="67">
        <v>2</v>
      </c>
      <c r="G113" s="67">
        <v>0</v>
      </c>
      <c r="H113" s="67">
        <v>2</v>
      </c>
      <c r="I113" s="67">
        <v>1</v>
      </c>
      <c r="J113" s="67">
        <v>0</v>
      </c>
      <c r="K113" s="67">
        <v>0</v>
      </c>
      <c r="L113" s="67">
        <f>SUM(D113:K113)</f>
        <v>6</v>
      </c>
      <c r="M113" s="67">
        <f>MAX(R113:V113)</f>
        <v>5</v>
      </c>
      <c r="N113" s="66">
        <f>SUM(D113:K113)/2</f>
        <v>3</v>
      </c>
      <c r="O113" s="52">
        <v>1.5</v>
      </c>
      <c r="P113" s="52">
        <v>1</v>
      </c>
      <c r="Q113" s="52">
        <v>1</v>
      </c>
      <c r="R113" s="18">
        <f>SUM(D113:G113)</f>
        <v>3</v>
      </c>
      <c r="S113" s="18">
        <f>SUM(E113:H113)</f>
        <v>5</v>
      </c>
      <c r="T113" s="18">
        <f>SUM(F113:I113)</f>
        <v>5</v>
      </c>
      <c r="U113" s="18">
        <f>SUM(G113:J113)</f>
        <v>3</v>
      </c>
      <c r="V113" s="18">
        <f>SUM(H113:K113)</f>
        <v>3</v>
      </c>
    </row>
    <row r="114" spans="1:22">
      <c r="A114" s="65" t="s">
        <v>110</v>
      </c>
      <c r="B114" s="64" t="s">
        <v>108</v>
      </c>
      <c r="C114" s="63" t="s">
        <v>97</v>
      </c>
      <c r="D114" s="67">
        <v>0</v>
      </c>
      <c r="E114" s="67">
        <v>2</v>
      </c>
      <c r="F114" s="67">
        <v>1</v>
      </c>
      <c r="G114" s="67">
        <v>2</v>
      </c>
      <c r="H114" s="67">
        <v>1</v>
      </c>
      <c r="I114" s="67">
        <v>3</v>
      </c>
      <c r="J114" s="67">
        <v>3</v>
      </c>
      <c r="K114" s="67">
        <v>2</v>
      </c>
      <c r="L114" s="67">
        <f>SUM(D114:K114)</f>
        <v>14</v>
      </c>
      <c r="M114" s="67">
        <f>MAX(R114:V114)</f>
        <v>9</v>
      </c>
      <c r="N114" s="66">
        <f>SUM(D114:K114)/2</f>
        <v>7</v>
      </c>
      <c r="O114" s="52">
        <v>2</v>
      </c>
      <c r="P114" s="52">
        <v>6.5</v>
      </c>
      <c r="Q114" s="52">
        <v>3.5</v>
      </c>
      <c r="R114" s="18">
        <f>SUM(D114:G114)</f>
        <v>5</v>
      </c>
      <c r="S114" s="18">
        <f>SUM(E114:H114)</f>
        <v>6</v>
      </c>
      <c r="T114" s="18">
        <f>SUM(F114:I114)</f>
        <v>7</v>
      </c>
      <c r="U114" s="18">
        <f>SUM(G114:J114)</f>
        <v>9</v>
      </c>
      <c r="V114" s="18">
        <f>SUM(H114:K114)</f>
        <v>9</v>
      </c>
    </row>
    <row r="115" spans="1:22">
      <c r="A115" s="65" t="s">
        <v>109</v>
      </c>
      <c r="B115" s="64" t="s">
        <v>108</v>
      </c>
      <c r="C115" s="63" t="s">
        <v>97</v>
      </c>
      <c r="D115" s="67">
        <v>0.5</v>
      </c>
      <c r="E115" s="67">
        <v>1</v>
      </c>
      <c r="F115" s="67">
        <v>2</v>
      </c>
      <c r="G115" s="67">
        <v>2.25</v>
      </c>
      <c r="H115" s="67">
        <v>0</v>
      </c>
      <c r="I115" s="67">
        <v>0.5</v>
      </c>
      <c r="J115" s="67">
        <v>1</v>
      </c>
      <c r="K115" s="67">
        <v>3</v>
      </c>
      <c r="L115" s="67">
        <f>SUM(D115:K115)</f>
        <v>10.25</v>
      </c>
      <c r="M115" s="67">
        <f>MAX(R115:V115)</f>
        <v>5.75</v>
      </c>
      <c r="N115" s="66">
        <f>SUM(D115:K115)/2</f>
        <v>5.125</v>
      </c>
      <c r="O115" s="52">
        <v>3</v>
      </c>
      <c r="P115" s="52">
        <v>9</v>
      </c>
      <c r="Q115" s="52">
        <v>3</v>
      </c>
      <c r="R115" s="18">
        <f>SUM(D115:G115)</f>
        <v>5.75</v>
      </c>
      <c r="S115" s="18">
        <f>SUM(E115:H115)</f>
        <v>5.25</v>
      </c>
      <c r="T115" s="18">
        <f>SUM(F115:I115)</f>
        <v>4.75</v>
      </c>
      <c r="U115" s="18">
        <f>SUM(G115:J115)</f>
        <v>3.75</v>
      </c>
      <c r="V115" s="18">
        <f>SUM(H115:K115)</f>
        <v>4.5</v>
      </c>
    </row>
    <row r="116" spans="1:22">
      <c r="A116" s="65" t="s">
        <v>107</v>
      </c>
      <c r="B116" s="64" t="s">
        <v>101</v>
      </c>
      <c r="C116" s="63" t="s">
        <v>97</v>
      </c>
      <c r="D116" s="67">
        <v>0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J116" s="67">
        <v>0</v>
      </c>
      <c r="K116" s="67">
        <v>0</v>
      </c>
      <c r="L116" s="67">
        <f>SUM(D116:K116)</f>
        <v>0</v>
      </c>
      <c r="M116" s="67">
        <f>MAX(R116:V116)</f>
        <v>0</v>
      </c>
      <c r="N116" s="66">
        <f>SUM(D116:K116)/2</f>
        <v>0</v>
      </c>
      <c r="O116" s="52">
        <v>0</v>
      </c>
      <c r="P116" s="52">
        <v>0</v>
      </c>
      <c r="Q116" s="52">
        <v>0</v>
      </c>
      <c r="R116" s="18">
        <f>SUM(D116:G116)</f>
        <v>0</v>
      </c>
      <c r="S116" s="18">
        <f>SUM(E116:H116)</f>
        <v>0</v>
      </c>
      <c r="T116" s="18">
        <f>SUM(F116:I116)</f>
        <v>0</v>
      </c>
      <c r="U116" s="18">
        <f>SUM(G116:J116)</f>
        <v>0</v>
      </c>
      <c r="V116" s="18">
        <f>SUM(H116:K116)</f>
        <v>0</v>
      </c>
    </row>
    <row r="117" spans="1:22">
      <c r="A117" s="65" t="s">
        <v>106</v>
      </c>
      <c r="B117" s="64" t="s">
        <v>105</v>
      </c>
      <c r="C117" s="63" t="s">
        <v>97</v>
      </c>
      <c r="D117" s="67">
        <v>0</v>
      </c>
      <c r="E117" s="67">
        <v>0</v>
      </c>
      <c r="F117" s="67">
        <v>1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f>SUM(D117:K117)</f>
        <v>1</v>
      </c>
      <c r="M117" s="67">
        <f>MAX(R117:V117)</f>
        <v>1</v>
      </c>
      <c r="N117" s="66">
        <f>SUM(D117:K117)/2</f>
        <v>0.5</v>
      </c>
      <c r="O117" s="52">
        <v>1.5</v>
      </c>
      <c r="P117" s="52">
        <v>0</v>
      </c>
      <c r="Q117" s="52">
        <v>0.5</v>
      </c>
      <c r="R117" s="18">
        <f>SUM(D117:G117)</f>
        <v>1</v>
      </c>
      <c r="S117" s="18">
        <f>SUM(E117:H117)</f>
        <v>1</v>
      </c>
      <c r="T117" s="18">
        <f>SUM(F117:I117)</f>
        <v>1</v>
      </c>
      <c r="U117" s="18">
        <f>SUM(G117:J117)</f>
        <v>0</v>
      </c>
      <c r="V117" s="18">
        <f>SUM(H117:K117)</f>
        <v>0</v>
      </c>
    </row>
    <row r="118" spans="1:22">
      <c r="A118" s="65" t="s">
        <v>104</v>
      </c>
      <c r="B118" s="64" t="s">
        <v>103</v>
      </c>
      <c r="C118" s="63" t="s">
        <v>97</v>
      </c>
      <c r="D118" s="67">
        <v>0</v>
      </c>
      <c r="E118" s="67">
        <v>2</v>
      </c>
      <c r="F118" s="67">
        <v>0</v>
      </c>
      <c r="G118" s="67">
        <v>0</v>
      </c>
      <c r="H118" s="67">
        <v>0</v>
      </c>
      <c r="I118" s="67">
        <v>1</v>
      </c>
      <c r="J118" s="67">
        <v>0</v>
      </c>
      <c r="K118" s="67">
        <v>0</v>
      </c>
      <c r="L118" s="67">
        <f>SUM(D118:K118)</f>
        <v>3</v>
      </c>
      <c r="M118" s="67">
        <f>MAX(R118:V118)</f>
        <v>2</v>
      </c>
      <c r="N118" s="66">
        <f>SUM(D118:K118)/2</f>
        <v>1.5</v>
      </c>
      <c r="O118" s="52">
        <v>0.5</v>
      </c>
      <c r="P118" s="52">
        <v>1.5</v>
      </c>
      <c r="Q118" s="52">
        <v>0.5</v>
      </c>
      <c r="R118" s="18">
        <f>SUM(D118:G118)</f>
        <v>2</v>
      </c>
      <c r="S118" s="18">
        <f>SUM(E118:H118)</f>
        <v>2</v>
      </c>
      <c r="T118" s="18">
        <f>SUM(F118:I118)</f>
        <v>1</v>
      </c>
      <c r="U118" s="18">
        <f>SUM(G118:J118)</f>
        <v>1</v>
      </c>
      <c r="V118" s="18">
        <f>SUM(H118:K118)</f>
        <v>1</v>
      </c>
    </row>
    <row r="119" spans="1:22">
      <c r="A119" s="65" t="s">
        <v>102</v>
      </c>
      <c r="B119" s="64" t="s">
        <v>101</v>
      </c>
      <c r="C119" s="63" t="s">
        <v>97</v>
      </c>
      <c r="D119" s="67">
        <v>0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J119" s="67">
        <v>0</v>
      </c>
      <c r="K119" s="67">
        <v>0</v>
      </c>
      <c r="L119" s="67">
        <f>SUM(D119:K119)</f>
        <v>0</v>
      </c>
      <c r="M119" s="67">
        <f>MAX(R119:V119)</f>
        <v>0</v>
      </c>
      <c r="N119" s="66">
        <f>SUM(D119:K119)/2</f>
        <v>0</v>
      </c>
      <c r="O119" s="52">
        <v>0</v>
      </c>
      <c r="P119" s="52">
        <v>0</v>
      </c>
      <c r="Q119" s="52">
        <v>0</v>
      </c>
      <c r="R119" s="18">
        <f>SUM(D119:G119)</f>
        <v>0</v>
      </c>
      <c r="S119" s="18">
        <f>SUM(E119:H119)</f>
        <v>0</v>
      </c>
      <c r="T119" s="18">
        <f>SUM(F119:I119)</f>
        <v>0</v>
      </c>
      <c r="U119" s="18">
        <f>SUM(G119:J119)</f>
        <v>0</v>
      </c>
      <c r="V119" s="18">
        <f>SUM(H119:K119)</f>
        <v>0</v>
      </c>
    </row>
    <row r="120" spans="1:22">
      <c r="A120" s="65" t="s">
        <v>43</v>
      </c>
      <c r="B120" s="64" t="s">
        <v>100</v>
      </c>
      <c r="C120" s="63" t="s">
        <v>97</v>
      </c>
      <c r="D120" s="62">
        <v>0</v>
      </c>
      <c r="E120" s="62">
        <v>1</v>
      </c>
      <c r="F120" s="62">
        <v>1</v>
      </c>
      <c r="G120" s="62">
        <v>2</v>
      </c>
      <c r="H120" s="62">
        <v>0</v>
      </c>
      <c r="I120" s="62">
        <v>1</v>
      </c>
      <c r="J120" s="62">
        <v>2</v>
      </c>
      <c r="K120" s="62">
        <v>0</v>
      </c>
      <c r="L120" s="62">
        <f>SUM(D120:K120)</f>
        <v>7</v>
      </c>
      <c r="M120" s="62">
        <f>MAX(R120:V120)</f>
        <v>5</v>
      </c>
      <c r="N120" s="61">
        <f>SUM(D120:K120)/2</f>
        <v>3.5</v>
      </c>
      <c r="O120" s="52">
        <v>8.5</v>
      </c>
      <c r="P120" s="52">
        <v>2</v>
      </c>
      <c r="Q120" s="52">
        <v>9</v>
      </c>
      <c r="R120" s="18">
        <f>SUM(D120:G120)</f>
        <v>4</v>
      </c>
      <c r="S120" s="18">
        <f>SUM(E120:H120)</f>
        <v>4</v>
      </c>
      <c r="T120" s="18">
        <f>SUM(F120:I120)</f>
        <v>4</v>
      </c>
      <c r="U120" s="18">
        <f>SUM(G120:J120)</f>
        <v>5</v>
      </c>
      <c r="V120" s="18">
        <f>SUM(H120:K120)</f>
        <v>3</v>
      </c>
    </row>
    <row r="121" spans="1:22">
      <c r="A121" s="65" t="s">
        <v>99</v>
      </c>
      <c r="B121" s="64" t="s">
        <v>98</v>
      </c>
      <c r="C121" s="63" t="s">
        <v>97</v>
      </c>
      <c r="D121" s="62">
        <v>2</v>
      </c>
      <c r="E121" s="62">
        <v>0</v>
      </c>
      <c r="F121" s="62">
        <v>1</v>
      </c>
      <c r="G121" s="62">
        <v>2</v>
      </c>
      <c r="H121" s="62">
        <v>0</v>
      </c>
      <c r="I121" s="62">
        <v>0</v>
      </c>
      <c r="J121" s="62">
        <v>2</v>
      </c>
      <c r="K121" s="62">
        <v>0</v>
      </c>
      <c r="L121" s="62">
        <f>SUM(D121:K121)</f>
        <v>7</v>
      </c>
      <c r="M121" s="62">
        <f>MAX(R121:V121)</f>
        <v>5</v>
      </c>
      <c r="N121" s="61">
        <f>SUM(D121:K121)/2</f>
        <v>3.5</v>
      </c>
      <c r="O121" s="52">
        <v>1</v>
      </c>
      <c r="P121" s="52">
        <v>4.5</v>
      </c>
      <c r="Q121" s="52">
        <v>1.5</v>
      </c>
      <c r="R121" s="18">
        <f>SUM(D121:G121)</f>
        <v>5</v>
      </c>
      <c r="S121" s="18">
        <f>SUM(E121:H121)</f>
        <v>3</v>
      </c>
      <c r="T121" s="18">
        <f>SUM(F121:I121)</f>
        <v>3</v>
      </c>
      <c r="U121" s="18">
        <f>SUM(G121:J121)</f>
        <v>4</v>
      </c>
      <c r="V121" s="18">
        <f>SUM(H121:K121)</f>
        <v>2</v>
      </c>
    </row>
    <row r="122" spans="1:22" s="53" customFormat="1" ht="22.5" customHeight="1" thickBot="1">
      <c r="A122" s="60" t="s">
        <v>96</v>
      </c>
      <c r="B122" s="59" t="s">
        <v>95</v>
      </c>
      <c r="C122" s="58"/>
      <c r="D122" s="57">
        <f>SUM(D94:D121)</f>
        <v>22.25</v>
      </c>
      <c r="E122" s="57">
        <f>SUM(E94:E121)</f>
        <v>28.75</v>
      </c>
      <c r="F122" s="57">
        <f>SUM(F94:F121)</f>
        <v>42</v>
      </c>
      <c r="G122" s="57">
        <f>SUM(G94:G121)</f>
        <v>38</v>
      </c>
      <c r="H122" s="57">
        <f>SUM(H94:H121)</f>
        <v>38</v>
      </c>
      <c r="I122" s="57">
        <f>SUM(I94:I121)</f>
        <v>51.25</v>
      </c>
      <c r="J122" s="57">
        <f>SUM(J94:J121)</f>
        <v>42.25</v>
      </c>
      <c r="K122" s="57">
        <f>SUM(K94:K121)</f>
        <v>48</v>
      </c>
      <c r="L122" s="57">
        <f>SUM(D122:K122)</f>
        <v>310.5</v>
      </c>
      <c r="M122" s="57">
        <f>MAX(R122:V122)</f>
        <v>179.5</v>
      </c>
      <c r="N122" s="56">
        <f>SUM(D122:K122)/2</f>
        <v>155.25</v>
      </c>
      <c r="O122" s="55">
        <v>91</v>
      </c>
      <c r="P122" s="55">
        <v>93.5</v>
      </c>
      <c r="Q122" s="55">
        <v>74</v>
      </c>
      <c r="R122" s="54">
        <f>SUM(D122:G122)</f>
        <v>131</v>
      </c>
      <c r="S122" s="54">
        <f>SUM(E122:H122)</f>
        <v>146.75</v>
      </c>
      <c r="T122" s="54">
        <f>SUM(F122:I122)</f>
        <v>169.25</v>
      </c>
      <c r="U122" s="54">
        <f>SUM(G122:J122)</f>
        <v>169.5</v>
      </c>
      <c r="V122" s="54">
        <f>SUM(H122:K122)</f>
        <v>179.5</v>
      </c>
    </row>
    <row r="123" spans="1:22">
      <c r="A123" s="1" t="s">
        <v>150</v>
      </c>
      <c r="B123" s="1"/>
      <c r="C123" s="1"/>
      <c r="D123" s="79"/>
      <c r="E123" s="79"/>
      <c r="F123" s="52"/>
      <c r="G123" s="80"/>
      <c r="H123" s="52"/>
      <c r="I123" s="52"/>
      <c r="J123" s="52"/>
      <c r="K123" s="52"/>
      <c r="L123" s="52"/>
      <c r="M123" s="52"/>
      <c r="N123" s="52"/>
    </row>
    <row r="124" spans="1:22" ht="14" thickBot="1">
      <c r="A124" s="1"/>
      <c r="B124" s="1" t="s">
        <v>153</v>
      </c>
      <c r="D124" s="52"/>
      <c r="E124" s="79"/>
      <c r="F124" s="52"/>
      <c r="G124" s="52"/>
      <c r="H124" s="52"/>
      <c r="I124" s="52"/>
      <c r="J124" s="52"/>
      <c r="K124" s="52"/>
      <c r="L124" s="52"/>
      <c r="M124" s="52"/>
      <c r="N124" s="52"/>
    </row>
    <row r="125" spans="1:22" ht="22">
      <c r="A125" s="78" t="s">
        <v>148</v>
      </c>
      <c r="B125" s="77"/>
      <c r="C125" s="76" t="s">
        <v>147</v>
      </c>
      <c r="D125" s="75" t="s">
        <v>11</v>
      </c>
      <c r="E125" s="75" t="s">
        <v>12</v>
      </c>
      <c r="F125" s="75" t="s">
        <v>13</v>
      </c>
      <c r="G125" s="75" t="s">
        <v>14</v>
      </c>
      <c r="H125" s="75" t="s">
        <v>15</v>
      </c>
      <c r="I125" s="75" t="s">
        <v>16</v>
      </c>
      <c r="J125" s="75" t="s">
        <v>17</v>
      </c>
      <c r="K125" s="75" t="s">
        <v>18</v>
      </c>
      <c r="L125" s="75" t="s">
        <v>146</v>
      </c>
      <c r="M125" s="75" t="s">
        <v>25</v>
      </c>
      <c r="N125" s="74" t="s">
        <v>145</v>
      </c>
      <c r="O125" s="73" t="s">
        <v>144</v>
      </c>
      <c r="P125" s="73" t="s">
        <v>143</v>
      </c>
      <c r="Q125" s="73" t="s">
        <v>142</v>
      </c>
    </row>
    <row r="126" spans="1:22">
      <c r="A126" s="65" t="s">
        <v>139</v>
      </c>
      <c r="B126" s="64" t="s">
        <v>138</v>
      </c>
      <c r="C126" s="63" t="s">
        <v>141</v>
      </c>
      <c r="D126" s="67">
        <v>27</v>
      </c>
      <c r="E126" s="67">
        <v>31</v>
      </c>
      <c r="F126" s="67">
        <v>27</v>
      </c>
      <c r="G126" s="67">
        <v>35</v>
      </c>
      <c r="H126" s="67">
        <v>44</v>
      </c>
      <c r="I126" s="67">
        <v>26</v>
      </c>
      <c r="J126" s="67">
        <v>21</v>
      </c>
      <c r="K126" s="67">
        <v>14</v>
      </c>
      <c r="L126" s="67">
        <f>SUM(D126:K126)</f>
        <v>225</v>
      </c>
      <c r="M126" s="67">
        <f>MAX(R126:V126)</f>
        <v>137</v>
      </c>
      <c r="N126" s="66">
        <f>SUM(D126:K126)/2</f>
        <v>112.5</v>
      </c>
      <c r="O126" s="52">
        <v>24</v>
      </c>
      <c r="P126" s="52">
        <v>86</v>
      </c>
      <c r="Q126" s="52">
        <v>45</v>
      </c>
      <c r="R126" s="18">
        <f>SUM(D126:G126)</f>
        <v>120</v>
      </c>
      <c r="S126" s="18">
        <f>SUM(E126:H126)</f>
        <v>137</v>
      </c>
      <c r="T126" s="18">
        <f>SUM(F126:I126)</f>
        <v>132</v>
      </c>
      <c r="U126" s="18">
        <f>SUM(G126:J126)</f>
        <v>126</v>
      </c>
      <c r="V126" s="18">
        <f>SUM(H126:K126)</f>
        <v>105</v>
      </c>
    </row>
    <row r="127" spans="1:22">
      <c r="A127" s="65" t="s">
        <v>137</v>
      </c>
      <c r="B127" s="64" t="s">
        <v>134</v>
      </c>
      <c r="C127" s="63" t="s">
        <v>141</v>
      </c>
      <c r="D127" s="67">
        <v>5</v>
      </c>
      <c r="E127" s="67">
        <v>1</v>
      </c>
      <c r="F127" s="67">
        <v>5</v>
      </c>
      <c r="G127" s="67">
        <v>2</v>
      </c>
      <c r="H127" s="67">
        <v>6</v>
      </c>
      <c r="I127" s="67">
        <v>3</v>
      </c>
      <c r="J127" s="67">
        <v>6</v>
      </c>
      <c r="K127" s="67">
        <v>7</v>
      </c>
      <c r="L127" s="67">
        <v>5</v>
      </c>
      <c r="M127" s="67">
        <f>MAX(R127:V127)</f>
        <v>22</v>
      </c>
      <c r="N127" s="66">
        <f>SUM(D127:K127)/2</f>
        <v>17.5</v>
      </c>
      <c r="O127" s="52">
        <v>13</v>
      </c>
      <c r="P127" s="52">
        <v>9.5</v>
      </c>
      <c r="Q127" s="52">
        <v>14</v>
      </c>
      <c r="R127" s="18">
        <f>SUM(D127:G127)</f>
        <v>13</v>
      </c>
      <c r="S127" s="18">
        <f>SUM(E127:H127)</f>
        <v>14</v>
      </c>
      <c r="T127" s="18">
        <f>SUM(F127:I127)</f>
        <v>16</v>
      </c>
      <c r="U127" s="18">
        <f>SUM(G127:J127)</f>
        <v>17</v>
      </c>
      <c r="V127" s="18">
        <f>SUM(H127:K127)</f>
        <v>22</v>
      </c>
    </row>
    <row r="128" spans="1:22">
      <c r="A128" s="65" t="s">
        <v>136</v>
      </c>
      <c r="B128" s="64" t="s">
        <v>134</v>
      </c>
      <c r="C128" s="63" t="s">
        <v>141</v>
      </c>
      <c r="D128" s="67">
        <v>0</v>
      </c>
      <c r="E128" s="67">
        <v>7</v>
      </c>
      <c r="F128" s="67">
        <v>3</v>
      </c>
      <c r="G128" s="67">
        <v>6</v>
      </c>
      <c r="H128" s="67">
        <v>4</v>
      </c>
      <c r="I128" s="67">
        <v>7</v>
      </c>
      <c r="J128" s="67">
        <v>10</v>
      </c>
      <c r="K128" s="67">
        <v>3</v>
      </c>
      <c r="L128" s="67">
        <f>SUM(D128:K128)</f>
        <v>40</v>
      </c>
      <c r="M128" s="67">
        <f>MAX(R128:V128)</f>
        <v>27</v>
      </c>
      <c r="N128" s="66">
        <f>SUM(D128:K128)/2</f>
        <v>20</v>
      </c>
      <c r="O128" s="52">
        <v>13</v>
      </c>
      <c r="P128" s="52">
        <v>11</v>
      </c>
      <c r="Q128" s="52">
        <v>6.5</v>
      </c>
      <c r="R128" s="18">
        <f>SUM(D128:G128)</f>
        <v>16</v>
      </c>
      <c r="S128" s="18">
        <f>SUM(E128:H128)</f>
        <v>20</v>
      </c>
      <c r="T128" s="18">
        <f>SUM(F128:I128)</f>
        <v>20</v>
      </c>
      <c r="U128" s="18">
        <f>SUM(G128:J128)</f>
        <v>27</v>
      </c>
      <c r="V128" s="18">
        <f>SUM(H128:K128)</f>
        <v>24</v>
      </c>
    </row>
    <row r="129" spans="1:22">
      <c r="A129" s="65" t="s">
        <v>135</v>
      </c>
      <c r="B129" s="64" t="s">
        <v>134</v>
      </c>
      <c r="C129" s="63" t="s">
        <v>141</v>
      </c>
      <c r="D129" s="67">
        <v>1</v>
      </c>
      <c r="E129" s="67">
        <v>1</v>
      </c>
      <c r="F129" s="67">
        <v>2</v>
      </c>
      <c r="G129" s="67">
        <v>2</v>
      </c>
      <c r="H129" s="67">
        <v>5</v>
      </c>
      <c r="I129" s="67">
        <v>3</v>
      </c>
      <c r="J129" s="67">
        <v>4</v>
      </c>
      <c r="K129" s="67">
        <v>1</v>
      </c>
      <c r="L129" s="67">
        <f>SUM(D129:K129)</f>
        <v>19</v>
      </c>
      <c r="M129" s="67">
        <f>MAX(R129:V129)</f>
        <v>14</v>
      </c>
      <c r="N129" s="66">
        <f>SUM(D129:K129)/2</f>
        <v>9.5</v>
      </c>
      <c r="O129" s="52">
        <v>6</v>
      </c>
      <c r="P129" s="52">
        <v>7.5</v>
      </c>
      <c r="Q129" s="52">
        <v>8</v>
      </c>
      <c r="R129" s="18">
        <f>SUM(D129:G129)</f>
        <v>6</v>
      </c>
      <c r="S129" s="18">
        <f>SUM(E129:H129)</f>
        <v>10</v>
      </c>
      <c r="T129" s="18">
        <f>SUM(F129:I129)</f>
        <v>12</v>
      </c>
      <c r="U129" s="18">
        <f>SUM(G129:J129)</f>
        <v>14</v>
      </c>
      <c r="V129" s="18">
        <f>SUM(H129:K129)</f>
        <v>13</v>
      </c>
    </row>
    <row r="130" spans="1:22">
      <c r="A130" s="65" t="s">
        <v>133</v>
      </c>
      <c r="B130" s="64" t="s">
        <v>132</v>
      </c>
      <c r="C130" s="63" t="s">
        <v>141</v>
      </c>
      <c r="D130" s="67">
        <v>2</v>
      </c>
      <c r="E130" s="67">
        <v>3</v>
      </c>
      <c r="F130" s="67">
        <v>6</v>
      </c>
      <c r="G130" s="67">
        <v>9</v>
      </c>
      <c r="H130" s="67">
        <v>6</v>
      </c>
      <c r="I130" s="67">
        <v>1</v>
      </c>
      <c r="J130" s="67">
        <v>4</v>
      </c>
      <c r="K130" s="67">
        <v>7</v>
      </c>
      <c r="L130" s="67">
        <f>SUM(D130:K130)</f>
        <v>38</v>
      </c>
      <c r="M130" s="67">
        <f>MAX(R130:V130)</f>
        <v>24</v>
      </c>
      <c r="N130" s="66">
        <f>SUM(D130:K130)/2</f>
        <v>19</v>
      </c>
      <c r="O130" s="52">
        <v>13.5</v>
      </c>
      <c r="P130" s="52">
        <v>8.5</v>
      </c>
      <c r="Q130" s="52">
        <v>17</v>
      </c>
      <c r="R130" s="18">
        <f>SUM(D130:G130)</f>
        <v>20</v>
      </c>
      <c r="S130" s="18">
        <f>SUM(E130:H130)</f>
        <v>24</v>
      </c>
      <c r="T130" s="18">
        <f>SUM(F130:I130)</f>
        <v>22</v>
      </c>
      <c r="U130" s="18">
        <f>SUM(G130:J130)</f>
        <v>20</v>
      </c>
      <c r="V130" s="18">
        <f>SUM(H130:K130)</f>
        <v>18</v>
      </c>
    </row>
    <row r="131" spans="1:22">
      <c r="A131" s="65" t="s">
        <v>131</v>
      </c>
      <c r="B131" s="64" t="s">
        <v>130</v>
      </c>
      <c r="C131" s="63" t="s">
        <v>141</v>
      </c>
      <c r="D131" s="67">
        <v>3</v>
      </c>
      <c r="E131" s="67">
        <v>5</v>
      </c>
      <c r="F131" s="67">
        <v>6</v>
      </c>
      <c r="G131" s="67">
        <v>16</v>
      </c>
      <c r="H131" s="67">
        <v>9</v>
      </c>
      <c r="I131" s="67">
        <v>7</v>
      </c>
      <c r="J131" s="67">
        <v>7</v>
      </c>
      <c r="K131" s="67">
        <v>10</v>
      </c>
      <c r="L131" s="67">
        <f>SUM(D131:K131)</f>
        <v>63</v>
      </c>
      <c r="M131" s="67">
        <f>MAX(R131:V131)</f>
        <v>39</v>
      </c>
      <c r="N131" s="66">
        <f>SUM(D131:K131)/2</f>
        <v>31.5</v>
      </c>
      <c r="O131" s="52">
        <v>21</v>
      </c>
      <c r="P131" s="52">
        <v>17.5</v>
      </c>
      <c r="Q131" s="52">
        <v>25</v>
      </c>
      <c r="R131" s="18">
        <f>SUM(D131:G131)</f>
        <v>30</v>
      </c>
      <c r="S131" s="18">
        <f>SUM(E131:H131)</f>
        <v>36</v>
      </c>
      <c r="T131" s="18">
        <f>SUM(F131:I131)</f>
        <v>38</v>
      </c>
      <c r="U131" s="18">
        <f>SUM(G131:J131)</f>
        <v>39</v>
      </c>
      <c r="V131" s="18">
        <f>SUM(H131:K131)</f>
        <v>33</v>
      </c>
    </row>
    <row r="132" spans="1:22">
      <c r="A132" s="65" t="s">
        <v>129</v>
      </c>
      <c r="B132" s="64" t="s">
        <v>127</v>
      </c>
      <c r="C132" s="63" t="s">
        <v>141</v>
      </c>
      <c r="D132" s="67">
        <v>2</v>
      </c>
      <c r="E132" s="67">
        <v>4</v>
      </c>
      <c r="F132" s="67">
        <v>8</v>
      </c>
      <c r="G132" s="67">
        <v>8</v>
      </c>
      <c r="H132" s="67">
        <v>11</v>
      </c>
      <c r="I132" s="67">
        <v>14</v>
      </c>
      <c r="J132" s="67">
        <v>18</v>
      </c>
      <c r="K132" s="67">
        <v>16</v>
      </c>
      <c r="L132" s="67">
        <f>SUM(D132:K132)</f>
        <v>81</v>
      </c>
      <c r="M132" s="67">
        <f>MAX(R132:V132)</f>
        <v>59</v>
      </c>
      <c r="N132" s="66">
        <f>SUM(D132:K132)/2</f>
        <v>40.5</v>
      </c>
      <c r="O132" s="52">
        <v>21</v>
      </c>
      <c r="P132" s="52">
        <v>21</v>
      </c>
      <c r="Q132" s="52">
        <v>9.5</v>
      </c>
      <c r="R132" s="18">
        <f>SUM(D132:G132)</f>
        <v>22</v>
      </c>
      <c r="S132" s="18">
        <f>SUM(E132:H132)</f>
        <v>31</v>
      </c>
      <c r="T132" s="18">
        <f>SUM(F132:I132)</f>
        <v>41</v>
      </c>
      <c r="U132" s="18">
        <f>SUM(G132:J132)</f>
        <v>51</v>
      </c>
      <c r="V132" s="18">
        <f>SUM(H132:K132)</f>
        <v>59</v>
      </c>
    </row>
    <row r="133" spans="1:22">
      <c r="A133" s="65" t="s">
        <v>128</v>
      </c>
      <c r="B133" s="64" t="s">
        <v>127</v>
      </c>
      <c r="C133" s="63" t="s">
        <v>141</v>
      </c>
      <c r="D133" s="67">
        <v>1</v>
      </c>
      <c r="E133" s="67">
        <v>2</v>
      </c>
      <c r="F133" s="67">
        <v>3</v>
      </c>
      <c r="G133" s="67">
        <v>1</v>
      </c>
      <c r="H133" s="67">
        <v>6</v>
      </c>
      <c r="I133" s="67">
        <v>1</v>
      </c>
      <c r="J133" s="67">
        <v>3</v>
      </c>
      <c r="K133" s="67">
        <v>1</v>
      </c>
      <c r="L133" s="67">
        <f>SUM(D133:K133)</f>
        <v>18</v>
      </c>
      <c r="M133" s="67">
        <f>MAX(R133:V133)</f>
        <v>12</v>
      </c>
      <c r="N133" s="66">
        <f>SUM(D133:K133)/2</f>
        <v>9</v>
      </c>
      <c r="O133" s="52">
        <v>9</v>
      </c>
      <c r="P133" s="52">
        <v>11</v>
      </c>
      <c r="Q133" s="52">
        <v>9</v>
      </c>
      <c r="R133" s="18">
        <f>SUM(D133:G133)</f>
        <v>7</v>
      </c>
      <c r="S133" s="18">
        <f>SUM(E133:H133)</f>
        <v>12</v>
      </c>
      <c r="T133" s="18">
        <f>SUM(F133:I133)</f>
        <v>11</v>
      </c>
      <c r="U133" s="18">
        <f>SUM(G133:J133)</f>
        <v>11</v>
      </c>
      <c r="V133" s="18">
        <f>SUM(H133:K133)</f>
        <v>11</v>
      </c>
    </row>
    <row r="134" spans="1:22">
      <c r="A134" s="65" t="s">
        <v>126</v>
      </c>
      <c r="B134" s="64" t="s">
        <v>123</v>
      </c>
      <c r="C134" s="63" t="s">
        <v>141</v>
      </c>
      <c r="D134" s="67">
        <v>1</v>
      </c>
      <c r="E134" s="67">
        <v>5</v>
      </c>
      <c r="F134" s="67">
        <v>0</v>
      </c>
      <c r="G134" s="67">
        <v>3</v>
      </c>
      <c r="H134" s="67">
        <v>2</v>
      </c>
      <c r="I134" s="67">
        <v>3</v>
      </c>
      <c r="J134" s="67">
        <v>4</v>
      </c>
      <c r="K134" s="67">
        <v>3</v>
      </c>
      <c r="L134" s="67">
        <f>SUM(D134:K134)</f>
        <v>21</v>
      </c>
      <c r="M134" s="67">
        <f>MAX(R134:V134)</f>
        <v>12</v>
      </c>
      <c r="N134" s="66">
        <f>SUM(D134:K134)/2</f>
        <v>10.5</v>
      </c>
      <c r="O134" s="52">
        <v>3</v>
      </c>
      <c r="P134" s="52">
        <v>4.5</v>
      </c>
      <c r="Q134" s="52">
        <v>5</v>
      </c>
      <c r="R134" s="18">
        <f>SUM(D134:G134)</f>
        <v>9</v>
      </c>
      <c r="S134" s="18">
        <f>SUM(E134:H134)</f>
        <v>10</v>
      </c>
      <c r="T134" s="18">
        <f>SUM(F134:I134)</f>
        <v>8</v>
      </c>
      <c r="U134" s="18">
        <f>SUM(G134:J134)</f>
        <v>12</v>
      </c>
      <c r="V134" s="18">
        <f>SUM(H134:K134)</f>
        <v>12</v>
      </c>
    </row>
    <row r="135" spans="1:22">
      <c r="A135" s="65" t="s">
        <v>125</v>
      </c>
      <c r="B135" s="64" t="s">
        <v>123</v>
      </c>
      <c r="C135" s="63" t="s">
        <v>141</v>
      </c>
      <c r="D135" s="67">
        <v>2</v>
      </c>
      <c r="E135" s="67">
        <v>1</v>
      </c>
      <c r="F135" s="67">
        <v>0</v>
      </c>
      <c r="G135" s="67">
        <v>1</v>
      </c>
      <c r="H135" s="67">
        <v>0</v>
      </c>
      <c r="I135" s="67">
        <v>2</v>
      </c>
      <c r="J135" s="67">
        <v>3</v>
      </c>
      <c r="K135" s="67">
        <v>0</v>
      </c>
      <c r="L135" s="67">
        <f>SUM(D135:K135)</f>
        <v>9</v>
      </c>
      <c r="M135" s="67">
        <f>MAX(R135:V135)</f>
        <v>6</v>
      </c>
      <c r="N135" s="66">
        <f>SUM(D135:K135)/2</f>
        <v>4.5</v>
      </c>
      <c r="O135" s="52">
        <v>4</v>
      </c>
      <c r="P135" s="52">
        <v>1.5</v>
      </c>
      <c r="Q135" s="52">
        <v>0</v>
      </c>
      <c r="R135" s="18">
        <f>SUM(D135:G135)</f>
        <v>4</v>
      </c>
      <c r="S135" s="18">
        <f>SUM(E135:H135)</f>
        <v>2</v>
      </c>
      <c r="T135" s="18">
        <f>SUM(F135:I135)</f>
        <v>3</v>
      </c>
      <c r="U135" s="18">
        <f>SUM(G135:J135)</f>
        <v>6</v>
      </c>
      <c r="V135" s="18">
        <f>SUM(H135:K135)</f>
        <v>5</v>
      </c>
    </row>
    <row r="136" spans="1:22">
      <c r="A136" s="65" t="s">
        <v>124</v>
      </c>
      <c r="B136" s="64" t="s">
        <v>123</v>
      </c>
      <c r="C136" s="63" t="s">
        <v>141</v>
      </c>
      <c r="D136" s="67">
        <v>6</v>
      </c>
      <c r="E136" s="67">
        <v>13</v>
      </c>
      <c r="F136" s="67">
        <v>10</v>
      </c>
      <c r="G136" s="67">
        <v>15</v>
      </c>
      <c r="H136" s="67">
        <v>24</v>
      </c>
      <c r="I136" s="67">
        <v>20</v>
      </c>
      <c r="J136" s="67">
        <v>12</v>
      </c>
      <c r="K136" s="67">
        <v>9</v>
      </c>
      <c r="L136" s="67">
        <f>SUM(D136:K136)</f>
        <v>109</v>
      </c>
      <c r="M136" s="67">
        <f>MAX(R136:V136)</f>
        <v>71</v>
      </c>
      <c r="N136" s="66">
        <f>SUM(D136:K136)/2</f>
        <v>54.5</v>
      </c>
      <c r="O136" s="52">
        <v>39</v>
      </c>
      <c r="P136" s="52">
        <v>33</v>
      </c>
      <c r="Q136" s="52">
        <v>30</v>
      </c>
      <c r="R136" s="18">
        <f>SUM(D136:G136)</f>
        <v>44</v>
      </c>
      <c r="S136" s="18">
        <f>SUM(E136:H136)</f>
        <v>62</v>
      </c>
      <c r="T136" s="18">
        <f>SUM(F136:I136)</f>
        <v>69</v>
      </c>
      <c r="U136" s="18">
        <f>SUM(G136:J136)</f>
        <v>71</v>
      </c>
      <c r="V136" s="18">
        <f>SUM(H136:K136)</f>
        <v>65</v>
      </c>
    </row>
    <row r="137" spans="1:22">
      <c r="A137" s="65" t="s">
        <v>122</v>
      </c>
      <c r="B137" s="64" t="s">
        <v>117</v>
      </c>
      <c r="C137" s="63" t="s">
        <v>141</v>
      </c>
      <c r="D137" s="67">
        <v>1</v>
      </c>
      <c r="E137" s="67">
        <v>5</v>
      </c>
      <c r="F137" s="67">
        <v>4</v>
      </c>
      <c r="G137" s="67">
        <v>4</v>
      </c>
      <c r="H137" s="67">
        <v>6</v>
      </c>
      <c r="I137" s="67">
        <v>7</v>
      </c>
      <c r="J137" s="67">
        <v>9</v>
      </c>
      <c r="K137" s="67">
        <v>8</v>
      </c>
      <c r="L137" s="67">
        <f>SUM(D137:K137)</f>
        <v>44</v>
      </c>
      <c r="M137" s="67">
        <f>MAX(R137:V137)</f>
        <v>30</v>
      </c>
      <c r="N137" s="66">
        <f>SUM(D137:K137)/2</f>
        <v>22</v>
      </c>
      <c r="O137" s="52">
        <v>19.5</v>
      </c>
      <c r="P137" s="52">
        <v>23.5</v>
      </c>
      <c r="Q137" s="52">
        <v>17</v>
      </c>
      <c r="R137" s="18">
        <f>SUM(D137:G137)</f>
        <v>14</v>
      </c>
      <c r="S137" s="18">
        <f>SUM(E137:H137)</f>
        <v>19</v>
      </c>
      <c r="T137" s="18">
        <f>SUM(F137:I137)</f>
        <v>21</v>
      </c>
      <c r="U137" s="18">
        <f>SUM(G137:J137)</f>
        <v>26</v>
      </c>
      <c r="V137" s="18">
        <f>SUM(H137:K137)</f>
        <v>30</v>
      </c>
    </row>
    <row r="138" spans="1:22">
      <c r="A138" s="65" t="s">
        <v>121</v>
      </c>
      <c r="B138" s="64" t="s">
        <v>117</v>
      </c>
      <c r="C138" s="63" t="s">
        <v>141</v>
      </c>
      <c r="D138" s="67">
        <v>1</v>
      </c>
      <c r="E138" s="67">
        <v>1</v>
      </c>
      <c r="F138" s="67">
        <v>2</v>
      </c>
      <c r="G138" s="67">
        <v>0</v>
      </c>
      <c r="H138" s="67">
        <v>0</v>
      </c>
      <c r="I138" s="67">
        <v>1</v>
      </c>
      <c r="J138" s="67">
        <v>1</v>
      </c>
      <c r="K138" s="67">
        <v>1</v>
      </c>
      <c r="L138" s="67">
        <f>SUM(D138:K138)</f>
        <v>7</v>
      </c>
      <c r="M138" s="67">
        <f>MAX(R138:V138)</f>
        <v>4</v>
      </c>
      <c r="N138" s="66">
        <f>SUM(D138:K138)/2</f>
        <v>3.5</v>
      </c>
      <c r="O138" s="52">
        <v>2.5</v>
      </c>
      <c r="P138" s="52">
        <v>3</v>
      </c>
      <c r="Q138" s="52">
        <v>35.5</v>
      </c>
      <c r="R138" s="18">
        <f>SUM(D138:G138)</f>
        <v>4</v>
      </c>
      <c r="S138" s="18">
        <f>SUM(E138:H138)</f>
        <v>3</v>
      </c>
      <c r="T138" s="18">
        <f>SUM(F138:I138)</f>
        <v>3</v>
      </c>
      <c r="U138" s="18">
        <f>SUM(G138:J138)</f>
        <v>2</v>
      </c>
      <c r="V138" s="18">
        <f>SUM(H138:K138)</f>
        <v>3</v>
      </c>
    </row>
    <row r="139" spans="1:22">
      <c r="A139" s="65" t="s">
        <v>120</v>
      </c>
      <c r="B139" s="64" t="s">
        <v>117</v>
      </c>
      <c r="C139" s="63" t="s">
        <v>141</v>
      </c>
      <c r="D139" s="67">
        <v>1</v>
      </c>
      <c r="E139" s="67">
        <v>1</v>
      </c>
      <c r="F139" s="67">
        <v>0</v>
      </c>
      <c r="G139" s="67">
        <v>0</v>
      </c>
      <c r="H139" s="67">
        <v>1</v>
      </c>
      <c r="I139" s="67">
        <v>0</v>
      </c>
      <c r="J139" s="67">
        <v>0</v>
      </c>
      <c r="K139" s="67">
        <v>1</v>
      </c>
      <c r="L139" s="67">
        <f>SUM(D139:K139)</f>
        <v>4</v>
      </c>
      <c r="M139" s="67">
        <f>MAX(R139:V139)</f>
        <v>2</v>
      </c>
      <c r="N139" s="66">
        <f>SUM(D139:K139)/2</f>
        <v>2</v>
      </c>
      <c r="O139" s="52">
        <v>0</v>
      </c>
      <c r="P139" s="52">
        <v>0</v>
      </c>
      <c r="Q139" s="52">
        <v>1</v>
      </c>
      <c r="R139" s="18">
        <f>SUM(D139:G139)</f>
        <v>2</v>
      </c>
      <c r="S139" s="18">
        <f>SUM(E139:H139)</f>
        <v>2</v>
      </c>
      <c r="T139" s="18">
        <f>SUM(F139:I139)</f>
        <v>1</v>
      </c>
      <c r="U139" s="18">
        <f>SUM(G139:J139)</f>
        <v>1</v>
      </c>
      <c r="V139" s="18">
        <f>SUM(H139:K139)</f>
        <v>2</v>
      </c>
    </row>
    <row r="140" spans="1:22">
      <c r="A140" s="65" t="s">
        <v>119</v>
      </c>
      <c r="B140" s="64" t="s">
        <v>117</v>
      </c>
      <c r="C140" s="63" t="s">
        <v>141</v>
      </c>
      <c r="D140" s="67">
        <v>0</v>
      </c>
      <c r="E140" s="67">
        <v>1</v>
      </c>
      <c r="F140" s="67">
        <v>2</v>
      </c>
      <c r="G140" s="67">
        <v>2</v>
      </c>
      <c r="H140" s="67">
        <v>1</v>
      </c>
      <c r="I140" s="67">
        <v>4</v>
      </c>
      <c r="J140" s="67">
        <v>3</v>
      </c>
      <c r="K140" s="67">
        <v>3</v>
      </c>
      <c r="L140" s="67">
        <f>SUM(D140:K140)</f>
        <v>16</v>
      </c>
      <c r="M140" s="67">
        <f>MAX(R140:V140)</f>
        <v>11</v>
      </c>
      <c r="N140" s="66">
        <f>SUM(D140:K140)/2</f>
        <v>8</v>
      </c>
      <c r="O140" s="52">
        <v>2</v>
      </c>
      <c r="P140" s="52">
        <v>5</v>
      </c>
      <c r="Q140" s="52">
        <v>7</v>
      </c>
      <c r="R140" s="18">
        <f>SUM(D140:G140)</f>
        <v>5</v>
      </c>
      <c r="S140" s="18">
        <f>SUM(E140:H140)</f>
        <v>6</v>
      </c>
      <c r="T140" s="18">
        <f>SUM(F140:I140)</f>
        <v>9</v>
      </c>
      <c r="U140" s="18">
        <f>SUM(G140:J140)</f>
        <v>10</v>
      </c>
      <c r="V140" s="18">
        <f>SUM(H140:K140)</f>
        <v>11</v>
      </c>
    </row>
    <row r="141" spans="1:22">
      <c r="A141" s="65" t="s">
        <v>118</v>
      </c>
      <c r="B141" s="64" t="s">
        <v>117</v>
      </c>
      <c r="C141" s="63" t="s">
        <v>141</v>
      </c>
      <c r="D141" s="67">
        <v>0</v>
      </c>
      <c r="E141" s="67">
        <v>0</v>
      </c>
      <c r="F141" s="67">
        <v>0</v>
      </c>
      <c r="G141" s="67">
        <v>0</v>
      </c>
      <c r="H141" s="67">
        <v>0</v>
      </c>
      <c r="I141" s="67">
        <v>0</v>
      </c>
      <c r="J141" s="67">
        <v>1</v>
      </c>
      <c r="K141" s="67">
        <v>0</v>
      </c>
      <c r="L141" s="67">
        <f>SUM(D141:K141)</f>
        <v>1</v>
      </c>
      <c r="M141" s="67">
        <f>MAX(R141:V141)</f>
        <v>1</v>
      </c>
      <c r="N141" s="66">
        <f>SUM(D141:K141)/2</f>
        <v>0.5</v>
      </c>
      <c r="O141" s="52">
        <v>5</v>
      </c>
      <c r="P141" s="52">
        <v>3.5</v>
      </c>
      <c r="Q141" s="52">
        <v>4.5</v>
      </c>
      <c r="R141" s="18">
        <f>SUM(D141:G141)</f>
        <v>0</v>
      </c>
      <c r="S141" s="18">
        <f>SUM(E141:H141)</f>
        <v>0</v>
      </c>
      <c r="T141" s="18">
        <f>SUM(F141:I141)</f>
        <v>0</v>
      </c>
      <c r="U141" s="18">
        <f>SUM(G141:J141)</f>
        <v>1</v>
      </c>
      <c r="V141" s="18">
        <f>SUM(H141:K141)</f>
        <v>1</v>
      </c>
    </row>
    <row r="142" spans="1:22">
      <c r="A142" s="65" t="s">
        <v>116</v>
      </c>
      <c r="B142" s="64" t="s">
        <v>115</v>
      </c>
      <c r="C142" s="63" t="s">
        <v>141</v>
      </c>
      <c r="D142" s="67">
        <v>2</v>
      </c>
      <c r="E142" s="67">
        <v>0</v>
      </c>
      <c r="F142" s="67">
        <v>3</v>
      </c>
      <c r="G142" s="67">
        <v>15</v>
      </c>
      <c r="H142" s="67">
        <v>4</v>
      </c>
      <c r="I142" s="67">
        <v>5</v>
      </c>
      <c r="J142" s="67">
        <v>36</v>
      </c>
      <c r="K142" s="67">
        <v>3</v>
      </c>
      <c r="L142" s="67">
        <f>SUM(D142:K142)</f>
        <v>68</v>
      </c>
      <c r="M142" s="67">
        <f>MAX(R142:V142)</f>
        <v>60</v>
      </c>
      <c r="N142" s="66">
        <f>SUM(D142:K142)/2</f>
        <v>34</v>
      </c>
      <c r="O142" s="52">
        <v>5</v>
      </c>
      <c r="P142" s="52">
        <v>5</v>
      </c>
      <c r="Q142" s="52">
        <v>1</v>
      </c>
      <c r="R142" s="18">
        <f>SUM(D142:G142)</f>
        <v>20</v>
      </c>
      <c r="S142" s="18">
        <f>SUM(E142:H142)</f>
        <v>22</v>
      </c>
      <c r="T142" s="18">
        <f>SUM(F142:I142)</f>
        <v>27</v>
      </c>
      <c r="U142" s="18">
        <f>SUM(G142:J142)</f>
        <v>60</v>
      </c>
      <c r="V142" s="18">
        <f>SUM(H142:K142)</f>
        <v>48</v>
      </c>
    </row>
    <row r="143" spans="1:22">
      <c r="A143" s="65" t="s">
        <v>114</v>
      </c>
      <c r="B143" s="64" t="s">
        <v>108</v>
      </c>
      <c r="C143" s="63" t="s">
        <v>141</v>
      </c>
      <c r="D143" s="67">
        <v>0</v>
      </c>
      <c r="E143" s="67">
        <v>0</v>
      </c>
      <c r="F143" s="67">
        <v>0</v>
      </c>
      <c r="G143" s="67">
        <v>0</v>
      </c>
      <c r="H143" s="67">
        <v>0</v>
      </c>
      <c r="I143" s="67">
        <v>0</v>
      </c>
      <c r="J143" s="67">
        <v>0</v>
      </c>
      <c r="K143" s="67">
        <v>2</v>
      </c>
      <c r="L143" s="67">
        <f>SUM(D143:K143)</f>
        <v>2</v>
      </c>
      <c r="M143" s="67">
        <f>MAX(R143:V143)</f>
        <v>2</v>
      </c>
      <c r="N143" s="66">
        <f>SUM(D143:K143)/2</f>
        <v>1</v>
      </c>
      <c r="O143" s="52">
        <v>19.5</v>
      </c>
      <c r="P143" s="52">
        <v>3.5</v>
      </c>
      <c r="Q143" s="52">
        <v>1</v>
      </c>
      <c r="R143" s="18">
        <f>SUM(D143:G143)</f>
        <v>0</v>
      </c>
      <c r="S143" s="18">
        <f>SUM(E143:H143)</f>
        <v>0</v>
      </c>
      <c r="T143" s="18">
        <f>SUM(F143:I143)</f>
        <v>0</v>
      </c>
      <c r="U143" s="18">
        <f>SUM(G143:J143)</f>
        <v>0</v>
      </c>
      <c r="V143" s="18">
        <f>SUM(H143:K143)</f>
        <v>2</v>
      </c>
    </row>
    <row r="144" spans="1:22">
      <c r="A144" s="65" t="s">
        <v>113</v>
      </c>
      <c r="B144" s="64" t="s">
        <v>112</v>
      </c>
      <c r="C144" s="63" t="s">
        <v>141</v>
      </c>
      <c r="D144" s="67">
        <v>1</v>
      </c>
      <c r="E144" s="67">
        <v>4</v>
      </c>
      <c r="F144" s="67">
        <v>7</v>
      </c>
      <c r="G144" s="67">
        <v>4</v>
      </c>
      <c r="H144" s="67">
        <v>8</v>
      </c>
      <c r="I144" s="67">
        <v>6</v>
      </c>
      <c r="J144" s="67">
        <v>5</v>
      </c>
      <c r="K144" s="67">
        <v>10</v>
      </c>
      <c r="L144" s="67">
        <f>SUM(D144:K144)</f>
        <v>45</v>
      </c>
      <c r="M144" s="67">
        <f>MAX(R144:V144)</f>
        <v>29</v>
      </c>
      <c r="N144" s="66">
        <f>SUM(D144:K144)/2</f>
        <v>22.5</v>
      </c>
      <c r="O144" s="52">
        <v>10</v>
      </c>
      <c r="P144" s="52">
        <v>6</v>
      </c>
      <c r="Q144" s="52">
        <v>5</v>
      </c>
      <c r="R144" s="18">
        <f>SUM(D144:G144)</f>
        <v>16</v>
      </c>
      <c r="S144" s="18">
        <f>SUM(E144:H144)</f>
        <v>23</v>
      </c>
      <c r="T144" s="18">
        <f>SUM(F144:I144)</f>
        <v>25</v>
      </c>
      <c r="U144" s="18">
        <f>SUM(G144:J144)</f>
        <v>23</v>
      </c>
      <c r="V144" s="18">
        <f>SUM(H144:K144)</f>
        <v>29</v>
      </c>
    </row>
    <row r="145" spans="1:22">
      <c r="A145" s="65" t="s">
        <v>111</v>
      </c>
      <c r="B145" s="64" t="s">
        <v>108</v>
      </c>
      <c r="C145" s="63" t="s">
        <v>141</v>
      </c>
      <c r="D145" s="67">
        <v>0</v>
      </c>
      <c r="E145" s="67">
        <v>0</v>
      </c>
      <c r="F145" s="67">
        <v>0</v>
      </c>
      <c r="G145" s="67">
        <v>0</v>
      </c>
      <c r="H145" s="67">
        <v>0</v>
      </c>
      <c r="I145" s="67">
        <v>0</v>
      </c>
      <c r="J145" s="67">
        <v>0</v>
      </c>
      <c r="K145" s="67">
        <v>1</v>
      </c>
      <c r="L145" s="67">
        <f>SUM(D145:K145)</f>
        <v>1</v>
      </c>
      <c r="M145" s="67">
        <f>MAX(R145:V145)</f>
        <v>1</v>
      </c>
      <c r="N145" s="66">
        <f>SUM(D145:K145)/2</f>
        <v>0.5</v>
      </c>
      <c r="O145" s="52">
        <v>0.5</v>
      </c>
      <c r="P145" s="52">
        <v>0.5</v>
      </c>
      <c r="Q145" s="52">
        <v>0.5</v>
      </c>
      <c r="R145" s="18">
        <f>SUM(D145:G145)</f>
        <v>0</v>
      </c>
      <c r="S145" s="18">
        <f>SUM(E145:H145)</f>
        <v>0</v>
      </c>
      <c r="T145" s="18">
        <f>SUM(F145:I145)</f>
        <v>0</v>
      </c>
      <c r="U145" s="18">
        <f>SUM(G145:J145)</f>
        <v>0</v>
      </c>
      <c r="V145" s="18">
        <f>SUM(H145:K145)</f>
        <v>1</v>
      </c>
    </row>
    <row r="146" spans="1:22">
      <c r="A146" s="65" t="s">
        <v>110</v>
      </c>
      <c r="B146" s="64" t="s">
        <v>108</v>
      </c>
      <c r="C146" s="63" t="s">
        <v>141</v>
      </c>
      <c r="D146" s="67">
        <v>0</v>
      </c>
      <c r="E146" s="67">
        <v>1</v>
      </c>
      <c r="F146" s="67">
        <v>1</v>
      </c>
      <c r="G146" s="67">
        <v>1</v>
      </c>
      <c r="H146" s="67">
        <v>2</v>
      </c>
      <c r="I146" s="67">
        <v>0</v>
      </c>
      <c r="J146" s="67">
        <v>0</v>
      </c>
      <c r="K146" s="67">
        <v>0</v>
      </c>
      <c r="L146" s="67">
        <f>SUM(D146:K146)</f>
        <v>5</v>
      </c>
      <c r="M146" s="67">
        <f>MAX(R146:V146)</f>
        <v>5</v>
      </c>
      <c r="N146" s="66">
        <f>SUM(D146:K146)/2</f>
        <v>2.5</v>
      </c>
      <c r="O146" s="52">
        <v>4</v>
      </c>
      <c r="P146" s="52">
        <v>1.5</v>
      </c>
      <c r="Q146" s="52">
        <v>3.5</v>
      </c>
      <c r="R146" s="18">
        <f>SUM(D146:G146)</f>
        <v>3</v>
      </c>
      <c r="S146" s="18">
        <f>SUM(E146:H146)</f>
        <v>5</v>
      </c>
      <c r="T146" s="18">
        <f>SUM(F146:I146)</f>
        <v>4</v>
      </c>
      <c r="U146" s="18">
        <f>SUM(G146:J146)</f>
        <v>3</v>
      </c>
      <c r="V146" s="18">
        <f>SUM(H146:K146)</f>
        <v>2</v>
      </c>
    </row>
    <row r="147" spans="1:22">
      <c r="A147" s="65" t="s">
        <v>109</v>
      </c>
      <c r="B147" s="64" t="s">
        <v>108</v>
      </c>
      <c r="C147" s="63" t="s">
        <v>141</v>
      </c>
      <c r="D147" s="67">
        <v>3</v>
      </c>
      <c r="E147" s="67">
        <v>5</v>
      </c>
      <c r="F147" s="67">
        <v>10</v>
      </c>
      <c r="G147" s="67">
        <v>9</v>
      </c>
      <c r="H147" s="67">
        <v>19</v>
      </c>
      <c r="I147" s="67">
        <v>13</v>
      </c>
      <c r="J147" s="67">
        <v>8</v>
      </c>
      <c r="K147" s="67">
        <v>20</v>
      </c>
      <c r="L147" s="67">
        <f>SUM(D147:K147)</f>
        <v>87</v>
      </c>
      <c r="M147" s="67">
        <f>MAX(R147:V147)</f>
        <v>60</v>
      </c>
      <c r="N147" s="66">
        <f>SUM(D147:K147)/2</f>
        <v>43.5</v>
      </c>
      <c r="O147" s="52">
        <v>21</v>
      </c>
      <c r="P147" s="52">
        <v>25</v>
      </c>
      <c r="Q147" s="52">
        <v>24</v>
      </c>
      <c r="R147" s="18">
        <f>SUM(D147:G147)</f>
        <v>27</v>
      </c>
      <c r="S147" s="18">
        <f>SUM(E147:H147)</f>
        <v>43</v>
      </c>
      <c r="T147" s="18">
        <f>SUM(F147:I147)</f>
        <v>51</v>
      </c>
      <c r="U147" s="18">
        <f>SUM(G147:J147)</f>
        <v>49</v>
      </c>
      <c r="V147" s="18">
        <f>SUM(H147:K147)</f>
        <v>60</v>
      </c>
    </row>
    <row r="148" spans="1:22">
      <c r="A148" s="65" t="s">
        <v>107</v>
      </c>
      <c r="B148" s="64" t="s">
        <v>101</v>
      </c>
      <c r="C148" s="63" t="s">
        <v>141</v>
      </c>
      <c r="D148" s="67">
        <v>1</v>
      </c>
      <c r="E148" s="67">
        <v>3</v>
      </c>
      <c r="F148" s="67">
        <v>0</v>
      </c>
      <c r="G148" s="67">
        <v>3</v>
      </c>
      <c r="H148" s="67">
        <v>2</v>
      </c>
      <c r="I148" s="67">
        <v>1</v>
      </c>
      <c r="J148" s="67">
        <v>0</v>
      </c>
      <c r="K148" s="67">
        <v>3</v>
      </c>
      <c r="L148" s="67">
        <f>SUM(D148:K148)</f>
        <v>13</v>
      </c>
      <c r="M148" s="67">
        <f>MAX(R148:V148)</f>
        <v>8</v>
      </c>
      <c r="N148" s="66">
        <f>SUM(D148:K148)/2</f>
        <v>6.5</v>
      </c>
      <c r="O148" s="52">
        <v>1.5</v>
      </c>
      <c r="P148" s="52">
        <v>3.5</v>
      </c>
      <c r="Q148" s="52">
        <v>5</v>
      </c>
      <c r="R148" s="18">
        <f>SUM(D148:G148)</f>
        <v>7</v>
      </c>
      <c r="S148" s="18">
        <f>SUM(E148:H148)</f>
        <v>8</v>
      </c>
      <c r="T148" s="18">
        <f>SUM(F148:I148)</f>
        <v>6</v>
      </c>
      <c r="U148" s="18">
        <f>SUM(G148:J148)</f>
        <v>6</v>
      </c>
      <c r="V148" s="18">
        <f>SUM(H148:K148)</f>
        <v>6</v>
      </c>
    </row>
    <row r="149" spans="1:22">
      <c r="A149" s="65" t="s">
        <v>106</v>
      </c>
      <c r="B149" s="64" t="s">
        <v>105</v>
      </c>
      <c r="C149" s="63" t="s">
        <v>141</v>
      </c>
      <c r="D149" s="67">
        <v>1</v>
      </c>
      <c r="E149" s="67">
        <v>0</v>
      </c>
      <c r="F149" s="67">
        <v>1</v>
      </c>
      <c r="G149" s="67">
        <v>1</v>
      </c>
      <c r="H149" s="67">
        <v>2</v>
      </c>
      <c r="I149" s="67">
        <v>2</v>
      </c>
      <c r="J149" s="67">
        <v>0</v>
      </c>
      <c r="K149" s="67">
        <v>0</v>
      </c>
      <c r="L149" s="67">
        <f>SUM(D149:K149)</f>
        <v>7</v>
      </c>
      <c r="M149" s="67">
        <f>MAX(R149:V149)</f>
        <v>6</v>
      </c>
      <c r="N149" s="66">
        <f>SUM(D149:K149)/2</f>
        <v>3.5</v>
      </c>
      <c r="O149" s="52">
        <v>1</v>
      </c>
      <c r="P149" s="52">
        <v>1.5</v>
      </c>
      <c r="Q149" s="52">
        <v>3.5</v>
      </c>
      <c r="R149" s="18">
        <f>SUM(D149:G149)</f>
        <v>3</v>
      </c>
      <c r="S149" s="18">
        <f>SUM(E149:H149)</f>
        <v>4</v>
      </c>
      <c r="T149" s="18">
        <f>SUM(F149:I149)</f>
        <v>6</v>
      </c>
      <c r="U149" s="18">
        <f>SUM(G149:J149)</f>
        <v>5</v>
      </c>
      <c r="V149" s="18">
        <f>SUM(H149:K149)</f>
        <v>4</v>
      </c>
    </row>
    <row r="150" spans="1:22">
      <c r="A150" s="65" t="s">
        <v>104</v>
      </c>
      <c r="B150" s="64" t="s">
        <v>103</v>
      </c>
      <c r="C150" s="63" t="s">
        <v>141</v>
      </c>
      <c r="D150" s="67">
        <v>5</v>
      </c>
      <c r="E150" s="67">
        <v>4</v>
      </c>
      <c r="F150" s="67">
        <v>8</v>
      </c>
      <c r="G150" s="67">
        <v>10</v>
      </c>
      <c r="H150" s="67">
        <v>10</v>
      </c>
      <c r="I150" s="67">
        <v>6</v>
      </c>
      <c r="J150" s="67">
        <v>5</v>
      </c>
      <c r="K150" s="67">
        <v>3</v>
      </c>
      <c r="L150" s="67">
        <f>SUM(D150:K150)</f>
        <v>51</v>
      </c>
      <c r="M150" s="67">
        <f>MAX(R150:V150)</f>
        <v>34</v>
      </c>
      <c r="N150" s="66">
        <f>SUM(D150:K150)/2</f>
        <v>25.5</v>
      </c>
      <c r="O150" s="52">
        <v>10</v>
      </c>
      <c r="P150" s="52">
        <v>19</v>
      </c>
      <c r="Q150" s="52">
        <v>19</v>
      </c>
      <c r="R150" s="18">
        <f>SUM(D150:G150)</f>
        <v>27</v>
      </c>
      <c r="S150" s="18">
        <f>SUM(E150:H150)</f>
        <v>32</v>
      </c>
      <c r="T150" s="18">
        <f>SUM(F150:I150)</f>
        <v>34</v>
      </c>
      <c r="U150" s="18">
        <f>SUM(G150:J150)</f>
        <v>31</v>
      </c>
      <c r="V150" s="18">
        <f>SUM(H150:K150)</f>
        <v>24</v>
      </c>
    </row>
    <row r="151" spans="1:22">
      <c r="A151" s="65" t="s">
        <v>102</v>
      </c>
      <c r="B151" s="64" t="s">
        <v>101</v>
      </c>
      <c r="C151" s="63" t="s">
        <v>141</v>
      </c>
      <c r="D151" s="67">
        <v>1</v>
      </c>
      <c r="E151" s="67">
        <v>2</v>
      </c>
      <c r="F151" s="67">
        <v>0</v>
      </c>
      <c r="G151" s="67">
        <v>0</v>
      </c>
      <c r="H151" s="67">
        <v>0</v>
      </c>
      <c r="I151" s="67">
        <v>1</v>
      </c>
      <c r="J151" s="67">
        <v>1</v>
      </c>
      <c r="K151" s="67">
        <v>1</v>
      </c>
      <c r="L151" s="67">
        <f>SUM(D151:K151)</f>
        <v>6</v>
      </c>
      <c r="M151" s="67">
        <f>MAX(R151:V151)</f>
        <v>3</v>
      </c>
      <c r="N151" s="66">
        <f>SUM(D151:K151)/2</f>
        <v>3</v>
      </c>
      <c r="O151" s="52">
        <v>1</v>
      </c>
      <c r="P151" s="52">
        <v>0.5</v>
      </c>
      <c r="Q151" s="52">
        <v>2.5</v>
      </c>
      <c r="R151" s="18">
        <f>SUM(D151:G151)</f>
        <v>3</v>
      </c>
      <c r="S151" s="18">
        <f>SUM(E151:H151)</f>
        <v>2</v>
      </c>
      <c r="T151" s="18">
        <f>SUM(F151:I151)</f>
        <v>1</v>
      </c>
      <c r="U151" s="18">
        <f>SUM(G151:J151)</f>
        <v>2</v>
      </c>
      <c r="V151" s="18">
        <f>SUM(H151:K151)</f>
        <v>3</v>
      </c>
    </row>
    <row r="152" spans="1:22">
      <c r="A152" s="65" t="s">
        <v>43</v>
      </c>
      <c r="B152" s="64" t="s">
        <v>100</v>
      </c>
      <c r="C152" s="63" t="s">
        <v>141</v>
      </c>
      <c r="D152" s="62">
        <v>19</v>
      </c>
      <c r="E152" s="62">
        <v>11</v>
      </c>
      <c r="F152" s="62">
        <v>38</v>
      </c>
      <c r="G152" s="62">
        <v>38</v>
      </c>
      <c r="H152" s="62">
        <v>28</v>
      </c>
      <c r="I152" s="62">
        <v>16</v>
      </c>
      <c r="J152" s="62">
        <v>16</v>
      </c>
      <c r="K152" s="62">
        <v>13</v>
      </c>
      <c r="L152" s="62">
        <f>SUM(D152:K152)</f>
        <v>179</v>
      </c>
      <c r="M152" s="62">
        <f>MAX(R152:V152)</f>
        <v>120</v>
      </c>
      <c r="N152" s="61">
        <f>SUM(D152:K152)/2</f>
        <v>89.5</v>
      </c>
      <c r="O152" s="52">
        <v>97.5</v>
      </c>
      <c r="P152" s="52">
        <v>25.5</v>
      </c>
      <c r="Q152" s="52">
        <v>74.5</v>
      </c>
      <c r="R152" s="18">
        <f>SUM(D152:G152)</f>
        <v>106</v>
      </c>
      <c r="S152" s="18">
        <f>SUM(E152:H152)</f>
        <v>115</v>
      </c>
      <c r="T152" s="18">
        <f>SUM(F152:I152)</f>
        <v>120</v>
      </c>
      <c r="U152" s="18">
        <f>SUM(G152:J152)</f>
        <v>98</v>
      </c>
      <c r="V152" s="18">
        <f>SUM(H152:K152)</f>
        <v>73</v>
      </c>
    </row>
    <row r="153" spans="1:22">
      <c r="A153" s="65" t="s">
        <v>99</v>
      </c>
      <c r="B153" s="64" t="s">
        <v>98</v>
      </c>
      <c r="C153" s="63" t="s">
        <v>141</v>
      </c>
      <c r="D153" s="62">
        <v>0</v>
      </c>
      <c r="E153" s="62">
        <v>1</v>
      </c>
      <c r="F153" s="62">
        <v>4</v>
      </c>
      <c r="G153" s="62">
        <v>2</v>
      </c>
      <c r="H153" s="62">
        <v>0</v>
      </c>
      <c r="I153" s="62">
        <v>1</v>
      </c>
      <c r="J153" s="62">
        <v>0</v>
      </c>
      <c r="K153" s="62">
        <v>1</v>
      </c>
      <c r="L153" s="62">
        <f>SUM(D153:K153)</f>
        <v>9</v>
      </c>
      <c r="M153" s="62">
        <f>MAX(R153:V153)</f>
        <v>7</v>
      </c>
      <c r="N153" s="61">
        <f>SUM(D153:K153)/2</f>
        <v>4.5</v>
      </c>
      <c r="O153" s="52">
        <v>1</v>
      </c>
      <c r="P153" s="52">
        <v>3</v>
      </c>
      <c r="Q153" s="52">
        <v>2</v>
      </c>
      <c r="R153" s="18">
        <f>SUM(D153:G153)</f>
        <v>7</v>
      </c>
      <c r="S153" s="18">
        <f>SUM(E153:H153)</f>
        <v>7</v>
      </c>
      <c r="T153" s="18">
        <f>SUM(F153:I153)</f>
        <v>7</v>
      </c>
      <c r="U153" s="18">
        <f>SUM(G153:J153)</f>
        <v>3</v>
      </c>
      <c r="V153" s="18">
        <f>SUM(H153:K153)</f>
        <v>2</v>
      </c>
    </row>
    <row r="154" spans="1:22" s="53" customFormat="1" ht="22.5" customHeight="1">
      <c r="A154" s="72" t="s">
        <v>96</v>
      </c>
      <c r="B154" s="71" t="s">
        <v>140</v>
      </c>
      <c r="C154" s="70"/>
      <c r="D154" s="69">
        <f>SUM(D126:D153)</f>
        <v>86</v>
      </c>
      <c r="E154" s="69">
        <f>SUM(E126:E153)</f>
        <v>112</v>
      </c>
      <c r="F154" s="69">
        <f>SUM(F126:F153)</f>
        <v>150</v>
      </c>
      <c r="G154" s="69">
        <f>SUM(G126:G153)</f>
        <v>187</v>
      </c>
      <c r="H154" s="69">
        <f>SUM(H126:H153)</f>
        <v>200</v>
      </c>
      <c r="I154" s="69">
        <f>SUM(I126:I153)</f>
        <v>150</v>
      </c>
      <c r="J154" s="69">
        <f>SUM(J126:J153)</f>
        <v>177</v>
      </c>
      <c r="K154" s="69">
        <f>SUM(K126:K153)</f>
        <v>141</v>
      </c>
      <c r="L154" s="69">
        <f>SUM(D154:K154)</f>
        <v>1203</v>
      </c>
      <c r="M154" s="69">
        <f>MAX(R154:V154)</f>
        <v>714</v>
      </c>
      <c r="N154" s="68">
        <f>SUM(D154:K154)/2</f>
        <v>601.5</v>
      </c>
      <c r="O154" s="55">
        <v>367.5</v>
      </c>
      <c r="P154" s="55">
        <v>340.5</v>
      </c>
      <c r="Q154" s="55">
        <v>375.5</v>
      </c>
      <c r="R154" s="54">
        <f>SUM(D154:G154)</f>
        <v>535</v>
      </c>
      <c r="S154" s="54">
        <f>SUM(E154:H154)</f>
        <v>649</v>
      </c>
      <c r="T154" s="54">
        <f>SUM(F154:I154)</f>
        <v>687</v>
      </c>
      <c r="U154" s="54">
        <f>SUM(G154:J154)</f>
        <v>714</v>
      </c>
      <c r="V154" s="54">
        <f>SUM(H154:K154)</f>
        <v>668</v>
      </c>
    </row>
    <row r="155" spans="1:22">
      <c r="A155" s="65" t="s">
        <v>139</v>
      </c>
      <c r="B155" s="64" t="s">
        <v>138</v>
      </c>
      <c r="C155" s="63" t="s">
        <v>97</v>
      </c>
      <c r="D155" s="67">
        <v>15</v>
      </c>
      <c r="E155" s="67">
        <v>14</v>
      </c>
      <c r="F155" s="67">
        <v>3</v>
      </c>
      <c r="G155" s="67">
        <v>5</v>
      </c>
      <c r="H155" s="67">
        <v>6</v>
      </c>
      <c r="I155" s="67">
        <v>2</v>
      </c>
      <c r="J155" s="67">
        <v>1</v>
      </c>
      <c r="K155" s="67">
        <v>5</v>
      </c>
      <c r="L155" s="67">
        <f>SUM(D155:K155)</f>
        <v>51</v>
      </c>
      <c r="M155" s="67">
        <f>MAX(R155:V155)</f>
        <v>37</v>
      </c>
      <c r="N155" s="66">
        <f>SUM(D155:K155)/2</f>
        <v>25.5</v>
      </c>
      <c r="O155" s="52">
        <v>7.5</v>
      </c>
      <c r="P155" s="52">
        <v>11</v>
      </c>
      <c r="Q155" s="52">
        <v>8.5</v>
      </c>
      <c r="R155" s="18">
        <f>SUM(D155:G155)</f>
        <v>37</v>
      </c>
      <c r="S155" s="18">
        <f>SUM(E155:H155)</f>
        <v>28</v>
      </c>
      <c r="T155" s="18">
        <f>SUM(F155:I155)</f>
        <v>16</v>
      </c>
      <c r="U155" s="18">
        <f>SUM(G155:J155)</f>
        <v>14</v>
      </c>
      <c r="V155" s="18">
        <f>SUM(H155:K155)</f>
        <v>14</v>
      </c>
    </row>
    <row r="156" spans="1:22">
      <c r="A156" s="65" t="s">
        <v>137</v>
      </c>
      <c r="B156" s="64" t="s">
        <v>134</v>
      </c>
      <c r="C156" s="63" t="s">
        <v>97</v>
      </c>
      <c r="D156" s="67">
        <v>0</v>
      </c>
      <c r="E156" s="67">
        <v>1</v>
      </c>
      <c r="F156" s="67">
        <v>1</v>
      </c>
      <c r="G156" s="67">
        <v>0</v>
      </c>
      <c r="H156" s="67">
        <v>0</v>
      </c>
      <c r="I156" s="67">
        <v>0</v>
      </c>
      <c r="J156" s="67">
        <v>1</v>
      </c>
      <c r="K156" s="67">
        <v>1</v>
      </c>
      <c r="L156" s="67">
        <f>SUM(D156:K156)</f>
        <v>4</v>
      </c>
      <c r="M156" s="67">
        <f>MAX(R156:V156)</f>
        <v>2</v>
      </c>
      <c r="N156" s="66">
        <f>SUM(D156:K156)/2</f>
        <v>2</v>
      </c>
      <c r="O156" s="52">
        <v>0.5</v>
      </c>
      <c r="P156" s="52">
        <v>1</v>
      </c>
      <c r="Q156" s="52">
        <v>2</v>
      </c>
      <c r="R156" s="18">
        <f>SUM(D156:G156)</f>
        <v>2</v>
      </c>
      <c r="S156" s="18">
        <f>SUM(E156:H156)</f>
        <v>2</v>
      </c>
      <c r="T156" s="18">
        <f>SUM(F156:I156)</f>
        <v>1</v>
      </c>
      <c r="U156" s="18">
        <f>SUM(G156:J156)</f>
        <v>1</v>
      </c>
      <c r="V156" s="18">
        <f>SUM(H156:K156)</f>
        <v>2</v>
      </c>
    </row>
    <row r="157" spans="1:22">
      <c r="A157" s="65" t="s">
        <v>136</v>
      </c>
      <c r="B157" s="64" t="s">
        <v>134</v>
      </c>
      <c r="C157" s="63" t="s">
        <v>97</v>
      </c>
      <c r="D157" s="67">
        <v>0</v>
      </c>
      <c r="E157" s="67">
        <v>0</v>
      </c>
      <c r="F157" s="67">
        <v>1</v>
      </c>
      <c r="G157" s="67">
        <v>1</v>
      </c>
      <c r="H157" s="67">
        <v>0</v>
      </c>
      <c r="I157" s="67">
        <v>1</v>
      </c>
      <c r="J157" s="67">
        <v>0</v>
      </c>
      <c r="K157" s="67">
        <v>3</v>
      </c>
      <c r="L157" s="67">
        <f>SUM(D157:K157)</f>
        <v>6</v>
      </c>
      <c r="M157" s="67">
        <f>MAX(R157:V157)</f>
        <v>4</v>
      </c>
      <c r="N157" s="66">
        <f>SUM(D157:K157)/2</f>
        <v>3</v>
      </c>
      <c r="O157" s="52">
        <v>0</v>
      </c>
      <c r="P157" s="52">
        <v>1</v>
      </c>
      <c r="Q157" s="52">
        <v>1.5</v>
      </c>
      <c r="R157" s="18">
        <f>SUM(D157:G157)</f>
        <v>2</v>
      </c>
      <c r="S157" s="18">
        <f>SUM(E157:H157)</f>
        <v>2</v>
      </c>
      <c r="T157" s="18">
        <f>SUM(F157:I157)</f>
        <v>3</v>
      </c>
      <c r="U157" s="18">
        <f>SUM(G157:J157)</f>
        <v>2</v>
      </c>
      <c r="V157" s="18">
        <f>SUM(H157:K157)</f>
        <v>4</v>
      </c>
    </row>
    <row r="158" spans="1:22">
      <c r="A158" s="65" t="s">
        <v>135</v>
      </c>
      <c r="B158" s="64" t="s">
        <v>134</v>
      </c>
      <c r="C158" s="63" t="s">
        <v>97</v>
      </c>
      <c r="D158" s="67">
        <v>1</v>
      </c>
      <c r="E158" s="67">
        <v>1</v>
      </c>
      <c r="F158" s="67">
        <v>0</v>
      </c>
      <c r="G158" s="67">
        <v>0</v>
      </c>
      <c r="H158" s="67">
        <v>3</v>
      </c>
      <c r="I158" s="67">
        <v>1</v>
      </c>
      <c r="J158" s="67">
        <v>0</v>
      </c>
      <c r="K158" s="67">
        <v>0</v>
      </c>
      <c r="L158" s="67">
        <f>SUM(D158:K158)</f>
        <v>6</v>
      </c>
      <c r="M158" s="67">
        <f>MAX(R158:V158)</f>
        <v>4</v>
      </c>
      <c r="N158" s="66">
        <f>SUM(D158:K158)/2</f>
        <v>3</v>
      </c>
      <c r="O158" s="52">
        <v>0.5</v>
      </c>
      <c r="P158" s="52">
        <v>3.5</v>
      </c>
      <c r="Q158" s="52">
        <v>4.5</v>
      </c>
      <c r="R158" s="18">
        <f>SUM(D158:G158)</f>
        <v>2</v>
      </c>
      <c r="S158" s="18">
        <f>SUM(E158:H158)</f>
        <v>4</v>
      </c>
      <c r="T158" s="18">
        <f>SUM(F158:I158)</f>
        <v>4</v>
      </c>
      <c r="U158" s="18">
        <f>SUM(G158:J158)</f>
        <v>4</v>
      </c>
      <c r="V158" s="18">
        <f>SUM(H158:K158)</f>
        <v>4</v>
      </c>
    </row>
    <row r="159" spans="1:22">
      <c r="A159" s="65" t="s">
        <v>133</v>
      </c>
      <c r="B159" s="64" t="s">
        <v>132</v>
      </c>
      <c r="C159" s="63" t="s">
        <v>97</v>
      </c>
      <c r="D159" s="67">
        <v>0</v>
      </c>
      <c r="E159" s="67">
        <v>6</v>
      </c>
      <c r="F159" s="67">
        <v>1</v>
      </c>
      <c r="G159" s="67">
        <v>5</v>
      </c>
      <c r="H159" s="67">
        <v>4</v>
      </c>
      <c r="I159" s="67">
        <v>2</v>
      </c>
      <c r="J159" s="67">
        <v>1</v>
      </c>
      <c r="K159" s="67">
        <v>2</v>
      </c>
      <c r="L159" s="67">
        <f>SUM(D159:K159)</f>
        <v>21</v>
      </c>
      <c r="M159" s="67">
        <f>MAX(R159:V159)</f>
        <v>16</v>
      </c>
      <c r="N159" s="66">
        <f>SUM(D159:K159)/2</f>
        <v>10.5</v>
      </c>
      <c r="O159" s="52">
        <v>1.5</v>
      </c>
      <c r="P159" s="52">
        <v>3</v>
      </c>
      <c r="Q159" s="52">
        <v>2</v>
      </c>
      <c r="R159" s="18">
        <f>SUM(D159:G159)</f>
        <v>12</v>
      </c>
      <c r="S159" s="18">
        <f>SUM(E159:H159)</f>
        <v>16</v>
      </c>
      <c r="T159" s="18">
        <f>SUM(F159:I159)</f>
        <v>12</v>
      </c>
      <c r="U159" s="18">
        <f>SUM(G159:J159)</f>
        <v>12</v>
      </c>
      <c r="V159" s="18">
        <f>SUM(H159:K159)</f>
        <v>9</v>
      </c>
    </row>
    <row r="160" spans="1:22">
      <c r="A160" s="65" t="s">
        <v>131</v>
      </c>
      <c r="B160" s="64" t="s">
        <v>130</v>
      </c>
      <c r="C160" s="63" t="s">
        <v>97</v>
      </c>
      <c r="D160" s="67">
        <v>1</v>
      </c>
      <c r="E160" s="67">
        <v>0</v>
      </c>
      <c r="F160" s="67">
        <v>1</v>
      </c>
      <c r="G160" s="67">
        <v>0</v>
      </c>
      <c r="H160" s="67">
        <v>1</v>
      </c>
      <c r="I160" s="67">
        <v>2</v>
      </c>
      <c r="J160" s="67">
        <v>1</v>
      </c>
      <c r="K160" s="67">
        <v>0</v>
      </c>
      <c r="L160" s="67">
        <f>SUM(D160:K160)</f>
        <v>6</v>
      </c>
      <c r="M160" s="67">
        <f>MAX(R160:V160)</f>
        <v>4</v>
      </c>
      <c r="N160" s="66">
        <f>SUM(D160:K160)/2</f>
        <v>3</v>
      </c>
      <c r="O160" s="52">
        <v>0.5</v>
      </c>
      <c r="P160" s="52">
        <v>0</v>
      </c>
      <c r="Q160" s="52">
        <v>1</v>
      </c>
      <c r="R160" s="18">
        <f>SUM(D160:G160)</f>
        <v>2</v>
      </c>
      <c r="S160" s="18">
        <f>SUM(E160:H160)</f>
        <v>2</v>
      </c>
      <c r="T160" s="18">
        <f>SUM(F160:I160)</f>
        <v>4</v>
      </c>
      <c r="U160" s="18">
        <f>SUM(G160:J160)</f>
        <v>4</v>
      </c>
      <c r="V160" s="18">
        <f>SUM(H160:K160)</f>
        <v>4</v>
      </c>
    </row>
    <row r="161" spans="1:22">
      <c r="A161" s="65" t="s">
        <v>129</v>
      </c>
      <c r="B161" s="64" t="s">
        <v>127</v>
      </c>
      <c r="C161" s="63" t="s">
        <v>97</v>
      </c>
      <c r="D161" s="67">
        <v>0</v>
      </c>
      <c r="E161" s="67">
        <v>0</v>
      </c>
      <c r="F161" s="67">
        <v>0</v>
      </c>
      <c r="G161" s="67">
        <v>1</v>
      </c>
      <c r="H161" s="67">
        <v>1</v>
      </c>
      <c r="I161" s="67">
        <v>0</v>
      </c>
      <c r="J161" s="67">
        <v>0</v>
      </c>
      <c r="K161" s="67">
        <v>1</v>
      </c>
      <c r="L161" s="67">
        <f>SUM(D161:K161)</f>
        <v>3</v>
      </c>
      <c r="M161" s="67">
        <f>MAX(R161:V161)</f>
        <v>2</v>
      </c>
      <c r="N161" s="66">
        <f>SUM(D161:K161)/2</f>
        <v>1.5</v>
      </c>
      <c r="O161" s="52">
        <v>2</v>
      </c>
      <c r="P161" s="52">
        <v>2.5</v>
      </c>
      <c r="Q161" s="52">
        <v>0.5</v>
      </c>
      <c r="R161" s="18">
        <f>SUM(D161:G161)</f>
        <v>1</v>
      </c>
      <c r="S161" s="18">
        <f>SUM(E161:H161)</f>
        <v>2</v>
      </c>
      <c r="T161" s="18">
        <f>SUM(F161:I161)</f>
        <v>2</v>
      </c>
      <c r="U161" s="18">
        <f>SUM(G161:J161)</f>
        <v>2</v>
      </c>
      <c r="V161" s="18">
        <f>SUM(H161:K161)</f>
        <v>2</v>
      </c>
    </row>
    <row r="162" spans="1:22">
      <c r="A162" s="65" t="s">
        <v>128</v>
      </c>
      <c r="B162" s="64" t="s">
        <v>127</v>
      </c>
      <c r="C162" s="63" t="s">
        <v>97</v>
      </c>
      <c r="D162" s="67">
        <v>1</v>
      </c>
      <c r="E162" s="67">
        <v>0</v>
      </c>
      <c r="F162" s="67">
        <v>1</v>
      </c>
      <c r="G162" s="67">
        <v>2</v>
      </c>
      <c r="H162" s="67">
        <v>0</v>
      </c>
      <c r="I162" s="67">
        <v>1</v>
      </c>
      <c r="J162" s="67">
        <v>2</v>
      </c>
      <c r="K162" s="67">
        <v>2</v>
      </c>
      <c r="L162" s="67">
        <f>SUM(D162:K162)</f>
        <v>9</v>
      </c>
      <c r="M162" s="67">
        <f>MAX(R162:V162)</f>
        <v>5</v>
      </c>
      <c r="N162" s="66">
        <f>SUM(D162:K162)/2</f>
        <v>4.5</v>
      </c>
      <c r="O162" s="52">
        <v>3</v>
      </c>
      <c r="P162" s="52">
        <v>6.5</v>
      </c>
      <c r="Q162" s="52">
        <v>3.5</v>
      </c>
      <c r="R162" s="18">
        <f>SUM(D162:G162)</f>
        <v>4</v>
      </c>
      <c r="S162" s="18">
        <f>SUM(E162:H162)</f>
        <v>3</v>
      </c>
      <c r="T162" s="18">
        <f>SUM(F162:I162)</f>
        <v>4</v>
      </c>
      <c r="U162" s="18">
        <f>SUM(G162:J162)</f>
        <v>5</v>
      </c>
      <c r="V162" s="18">
        <f>SUM(H162:K162)</f>
        <v>5</v>
      </c>
    </row>
    <row r="163" spans="1:22">
      <c r="A163" s="65" t="s">
        <v>126</v>
      </c>
      <c r="B163" s="64" t="s">
        <v>123</v>
      </c>
      <c r="C163" s="63" t="s">
        <v>97</v>
      </c>
      <c r="D163" s="67">
        <v>0</v>
      </c>
      <c r="E163" s="67">
        <v>5</v>
      </c>
      <c r="F163" s="67">
        <v>1</v>
      </c>
      <c r="G163" s="67">
        <v>0</v>
      </c>
      <c r="H163" s="67">
        <v>1</v>
      </c>
      <c r="I163" s="67">
        <v>1</v>
      </c>
      <c r="J163" s="67">
        <v>1</v>
      </c>
      <c r="K163" s="67">
        <v>0</v>
      </c>
      <c r="L163" s="67">
        <f>SUM(D163:K163)</f>
        <v>9</v>
      </c>
      <c r="M163" s="67">
        <f>MAX(R163:V163)</f>
        <v>7</v>
      </c>
      <c r="N163" s="66">
        <f>SUM(D163:K163)/2</f>
        <v>4.5</v>
      </c>
      <c r="O163" s="52">
        <v>5</v>
      </c>
      <c r="P163" s="52">
        <v>5.5</v>
      </c>
      <c r="Q163" s="52">
        <v>4</v>
      </c>
      <c r="R163" s="18">
        <f>SUM(D163:G163)</f>
        <v>6</v>
      </c>
      <c r="S163" s="18">
        <f>SUM(E163:H163)</f>
        <v>7</v>
      </c>
      <c r="T163" s="18">
        <f>SUM(F163:I163)</f>
        <v>3</v>
      </c>
      <c r="U163" s="18">
        <f>SUM(G163:J163)</f>
        <v>3</v>
      </c>
      <c r="V163" s="18">
        <f>SUM(H163:K163)</f>
        <v>3</v>
      </c>
    </row>
    <row r="164" spans="1:22">
      <c r="A164" s="65" t="s">
        <v>125</v>
      </c>
      <c r="B164" s="64" t="s">
        <v>123</v>
      </c>
      <c r="C164" s="63" t="s">
        <v>97</v>
      </c>
      <c r="D164" s="67">
        <v>3</v>
      </c>
      <c r="E164" s="67">
        <v>0</v>
      </c>
      <c r="F164" s="67">
        <v>3</v>
      </c>
      <c r="G164" s="67">
        <v>6</v>
      </c>
      <c r="H164" s="67">
        <v>7</v>
      </c>
      <c r="I164" s="67">
        <v>3</v>
      </c>
      <c r="J164" s="67">
        <v>4</v>
      </c>
      <c r="K164" s="67">
        <v>5</v>
      </c>
      <c r="L164" s="67">
        <f>SUM(D164:K164)</f>
        <v>31</v>
      </c>
      <c r="M164" s="67">
        <f>MAX(R164:V164)</f>
        <v>20</v>
      </c>
      <c r="N164" s="66">
        <f>SUM(D164:K164)/2</f>
        <v>15.5</v>
      </c>
      <c r="O164" s="52">
        <v>6</v>
      </c>
      <c r="P164" s="52">
        <v>2.5</v>
      </c>
      <c r="Q164" s="52">
        <v>4.5</v>
      </c>
      <c r="R164" s="18">
        <f>SUM(D164:G164)</f>
        <v>12</v>
      </c>
      <c r="S164" s="18">
        <f>SUM(E164:H164)</f>
        <v>16</v>
      </c>
      <c r="T164" s="18">
        <f>SUM(F164:I164)</f>
        <v>19</v>
      </c>
      <c r="U164" s="18">
        <f>SUM(G164:J164)</f>
        <v>20</v>
      </c>
      <c r="V164" s="18">
        <f>SUM(H164:K164)</f>
        <v>19</v>
      </c>
    </row>
    <row r="165" spans="1:22">
      <c r="A165" s="65" t="s">
        <v>124</v>
      </c>
      <c r="B165" s="64" t="s">
        <v>123</v>
      </c>
      <c r="C165" s="63" t="s">
        <v>97</v>
      </c>
      <c r="D165" s="67">
        <v>2</v>
      </c>
      <c r="E165" s="67">
        <v>2</v>
      </c>
      <c r="F165" s="67">
        <v>3</v>
      </c>
      <c r="G165" s="67">
        <v>1</v>
      </c>
      <c r="H165" s="67">
        <v>3</v>
      </c>
      <c r="I165" s="67">
        <v>0</v>
      </c>
      <c r="J165" s="67">
        <v>3</v>
      </c>
      <c r="K165" s="67">
        <v>1</v>
      </c>
      <c r="L165" s="67">
        <f>SUM(D165:K165)</f>
        <v>15</v>
      </c>
      <c r="M165" s="67">
        <f>MAX(R165:V165)</f>
        <v>9</v>
      </c>
      <c r="N165" s="66">
        <f>SUM(D165:K165)/2</f>
        <v>7.5</v>
      </c>
      <c r="O165" s="52">
        <v>1.5</v>
      </c>
      <c r="P165" s="52">
        <v>3.5</v>
      </c>
      <c r="Q165" s="52">
        <v>1.5</v>
      </c>
      <c r="R165" s="18">
        <f>SUM(D165:G165)</f>
        <v>8</v>
      </c>
      <c r="S165" s="18">
        <f>SUM(E165:H165)</f>
        <v>9</v>
      </c>
      <c r="T165" s="18">
        <f>SUM(F165:I165)</f>
        <v>7</v>
      </c>
      <c r="U165" s="18">
        <f>SUM(G165:J165)</f>
        <v>7</v>
      </c>
      <c r="V165" s="18">
        <f>SUM(H165:K165)</f>
        <v>7</v>
      </c>
    </row>
    <row r="166" spans="1:22">
      <c r="A166" s="65" t="s">
        <v>122</v>
      </c>
      <c r="B166" s="64" t="s">
        <v>117</v>
      </c>
      <c r="C166" s="63" t="s">
        <v>97</v>
      </c>
      <c r="D166" s="67">
        <v>0</v>
      </c>
      <c r="E166" s="67">
        <v>0</v>
      </c>
      <c r="F166" s="67">
        <v>0</v>
      </c>
      <c r="G166" s="67">
        <v>0</v>
      </c>
      <c r="H166" s="67">
        <v>1</v>
      </c>
      <c r="I166" s="67">
        <v>1</v>
      </c>
      <c r="J166" s="67">
        <v>1</v>
      </c>
      <c r="K166" s="67">
        <v>0</v>
      </c>
      <c r="L166" s="67">
        <f>SUM(D166:K166)</f>
        <v>3</v>
      </c>
      <c r="M166" s="67">
        <f>MAX(R166:V166)</f>
        <v>3</v>
      </c>
      <c r="N166" s="66">
        <f>SUM(D166:K166)/2</f>
        <v>1.5</v>
      </c>
      <c r="O166" s="52">
        <v>1.5</v>
      </c>
      <c r="P166" s="52">
        <v>0.5</v>
      </c>
      <c r="Q166" s="52">
        <v>3.5</v>
      </c>
      <c r="R166" s="18">
        <f>SUM(D166:G166)</f>
        <v>0</v>
      </c>
      <c r="S166" s="18">
        <f>SUM(E166:H166)</f>
        <v>1</v>
      </c>
      <c r="T166" s="18">
        <f>SUM(F166:I166)</f>
        <v>2</v>
      </c>
      <c r="U166" s="18">
        <f>SUM(G166:J166)</f>
        <v>3</v>
      </c>
      <c r="V166" s="18">
        <f>SUM(H166:K166)</f>
        <v>3</v>
      </c>
    </row>
    <row r="167" spans="1:22">
      <c r="A167" s="65" t="s">
        <v>121</v>
      </c>
      <c r="B167" s="64" t="s">
        <v>117</v>
      </c>
      <c r="C167" s="63" t="s">
        <v>97</v>
      </c>
      <c r="D167" s="67">
        <v>2</v>
      </c>
      <c r="E167" s="67">
        <v>1</v>
      </c>
      <c r="F167" s="67">
        <v>0</v>
      </c>
      <c r="G167" s="67">
        <v>0</v>
      </c>
      <c r="H167" s="67">
        <v>1</v>
      </c>
      <c r="I167" s="67">
        <v>3</v>
      </c>
      <c r="J167" s="67">
        <v>1</v>
      </c>
      <c r="K167" s="67">
        <v>3</v>
      </c>
      <c r="L167" s="67">
        <f>SUM(D167:K167)</f>
        <v>11</v>
      </c>
      <c r="M167" s="67">
        <f>MAX(R167:V167)</f>
        <v>8</v>
      </c>
      <c r="N167" s="66">
        <f>SUM(D167:K167)/2</f>
        <v>5.5</v>
      </c>
      <c r="O167" s="52">
        <v>7</v>
      </c>
      <c r="P167" s="52">
        <v>2.5</v>
      </c>
      <c r="Q167" s="52">
        <v>11</v>
      </c>
      <c r="R167" s="18">
        <f>SUM(D167:G167)</f>
        <v>3</v>
      </c>
      <c r="S167" s="18">
        <f>SUM(E167:H167)</f>
        <v>2</v>
      </c>
      <c r="T167" s="18">
        <f>SUM(F167:I167)</f>
        <v>4</v>
      </c>
      <c r="U167" s="18">
        <f>SUM(G167:J167)</f>
        <v>5</v>
      </c>
      <c r="V167" s="18">
        <f>SUM(H167:K167)</f>
        <v>8</v>
      </c>
    </row>
    <row r="168" spans="1:22">
      <c r="A168" s="65" t="s">
        <v>120</v>
      </c>
      <c r="B168" s="64" t="s">
        <v>117</v>
      </c>
      <c r="C168" s="63" t="s">
        <v>97</v>
      </c>
      <c r="D168" s="67">
        <v>0</v>
      </c>
      <c r="E168" s="67">
        <v>0</v>
      </c>
      <c r="F168" s="67">
        <v>0</v>
      </c>
      <c r="G168" s="67">
        <v>3</v>
      </c>
      <c r="H168" s="67">
        <v>1</v>
      </c>
      <c r="I168" s="67">
        <v>3</v>
      </c>
      <c r="J168" s="67">
        <v>2</v>
      </c>
      <c r="K168" s="67">
        <v>2</v>
      </c>
      <c r="L168" s="67">
        <f>SUM(D168:K168)</f>
        <v>11</v>
      </c>
      <c r="M168" s="67">
        <f>MAX(R168:V168)</f>
        <v>9</v>
      </c>
      <c r="N168" s="66">
        <f>SUM(D168:K168)/2</f>
        <v>5.5</v>
      </c>
      <c r="O168" s="52">
        <v>3</v>
      </c>
      <c r="P168" s="52">
        <v>3</v>
      </c>
      <c r="Q168" s="52">
        <v>6.5</v>
      </c>
      <c r="R168" s="18">
        <f>SUM(D168:G168)</f>
        <v>3</v>
      </c>
      <c r="S168" s="18">
        <f>SUM(E168:H168)</f>
        <v>4</v>
      </c>
      <c r="T168" s="18">
        <f>SUM(F168:I168)</f>
        <v>7</v>
      </c>
      <c r="U168" s="18">
        <f>SUM(G168:J168)</f>
        <v>9</v>
      </c>
      <c r="V168" s="18">
        <f>SUM(H168:K168)</f>
        <v>8</v>
      </c>
    </row>
    <row r="169" spans="1:22">
      <c r="A169" s="65" t="s">
        <v>119</v>
      </c>
      <c r="B169" s="64" t="s">
        <v>117</v>
      </c>
      <c r="C169" s="63" t="s">
        <v>97</v>
      </c>
      <c r="D169" s="67">
        <v>0</v>
      </c>
      <c r="E169" s="67">
        <v>0</v>
      </c>
      <c r="F169" s="67">
        <v>0</v>
      </c>
      <c r="G169" s="67">
        <v>0</v>
      </c>
      <c r="H169" s="67">
        <v>0</v>
      </c>
      <c r="I169" s="67">
        <v>1</v>
      </c>
      <c r="J169" s="67">
        <v>1</v>
      </c>
      <c r="K169" s="67">
        <v>1</v>
      </c>
      <c r="L169" s="67">
        <f>SUM(D169:K169)</f>
        <v>3</v>
      </c>
      <c r="M169" s="67">
        <f>MAX(R169:V169)</f>
        <v>3</v>
      </c>
      <c r="N169" s="66">
        <f>SUM(D169:K169)/2</f>
        <v>1.5</v>
      </c>
      <c r="O169" s="52">
        <v>2</v>
      </c>
      <c r="P169" s="52">
        <v>4.5</v>
      </c>
      <c r="Q169" s="52">
        <v>0</v>
      </c>
      <c r="R169" s="18">
        <f>SUM(D169:G169)</f>
        <v>0</v>
      </c>
      <c r="S169" s="18">
        <f>SUM(E169:H169)</f>
        <v>0</v>
      </c>
      <c r="T169" s="18">
        <f>SUM(F169:I169)</f>
        <v>1</v>
      </c>
      <c r="U169" s="18">
        <f>SUM(G169:J169)</f>
        <v>2</v>
      </c>
      <c r="V169" s="18">
        <f>SUM(H169:K169)</f>
        <v>3</v>
      </c>
    </row>
    <row r="170" spans="1:22">
      <c r="A170" s="65" t="s">
        <v>118</v>
      </c>
      <c r="B170" s="64" t="s">
        <v>117</v>
      </c>
      <c r="C170" s="63" t="s">
        <v>97</v>
      </c>
      <c r="D170" s="67">
        <v>1</v>
      </c>
      <c r="E170" s="67">
        <v>1</v>
      </c>
      <c r="F170" s="67">
        <v>0</v>
      </c>
      <c r="G170" s="67">
        <v>4</v>
      </c>
      <c r="H170" s="67">
        <v>1</v>
      </c>
      <c r="I170" s="67">
        <v>0</v>
      </c>
      <c r="J170" s="67">
        <v>0</v>
      </c>
      <c r="K170" s="67">
        <v>2</v>
      </c>
      <c r="L170" s="67">
        <f>SUM(D170:K170)</f>
        <v>9</v>
      </c>
      <c r="M170" s="67">
        <f>MAX(R170:V170)</f>
        <v>6</v>
      </c>
      <c r="N170" s="66">
        <f>SUM(D170:K170)/2</f>
        <v>4.5</v>
      </c>
      <c r="O170" s="52">
        <v>1.5</v>
      </c>
      <c r="P170" s="52">
        <v>0.5</v>
      </c>
      <c r="Q170" s="52">
        <v>3</v>
      </c>
      <c r="R170" s="18">
        <f>SUM(D170:G170)</f>
        <v>6</v>
      </c>
      <c r="S170" s="18">
        <f>SUM(E170:H170)</f>
        <v>6</v>
      </c>
      <c r="T170" s="18">
        <f>SUM(F170:I170)</f>
        <v>5</v>
      </c>
      <c r="U170" s="18">
        <f>SUM(G170:J170)</f>
        <v>5</v>
      </c>
      <c r="V170" s="18">
        <f>SUM(H170:K170)</f>
        <v>3</v>
      </c>
    </row>
    <row r="171" spans="1:22">
      <c r="A171" s="65" t="s">
        <v>116</v>
      </c>
      <c r="B171" s="64" t="s">
        <v>115</v>
      </c>
      <c r="C171" s="63" t="s">
        <v>97</v>
      </c>
      <c r="D171" s="67">
        <v>3</v>
      </c>
      <c r="E171" s="67">
        <v>0</v>
      </c>
      <c r="F171" s="67">
        <v>6</v>
      </c>
      <c r="G171" s="67">
        <v>0</v>
      </c>
      <c r="H171" s="67">
        <v>0</v>
      </c>
      <c r="I171" s="67">
        <v>1</v>
      </c>
      <c r="J171" s="67">
        <v>7</v>
      </c>
      <c r="K171" s="67">
        <v>2</v>
      </c>
      <c r="L171" s="67">
        <f>SUM(D171:K171)</f>
        <v>19</v>
      </c>
      <c r="M171" s="67">
        <f>MAX(R171:V171)</f>
        <v>10</v>
      </c>
      <c r="N171" s="66">
        <f>SUM(D171:K171)/2</f>
        <v>9.5</v>
      </c>
      <c r="O171" s="52">
        <v>2</v>
      </c>
      <c r="P171" s="52">
        <v>2.5</v>
      </c>
      <c r="Q171" s="52">
        <v>7.5</v>
      </c>
      <c r="R171" s="18">
        <f>SUM(D171:G171)</f>
        <v>9</v>
      </c>
      <c r="S171" s="18">
        <f>SUM(E171:H171)</f>
        <v>6</v>
      </c>
      <c r="T171" s="18">
        <f>SUM(F171:I171)</f>
        <v>7</v>
      </c>
      <c r="U171" s="18">
        <f>SUM(G171:J171)</f>
        <v>8</v>
      </c>
      <c r="V171" s="18">
        <f>SUM(H171:K171)</f>
        <v>10</v>
      </c>
    </row>
    <row r="172" spans="1:22">
      <c r="A172" s="65" t="s">
        <v>114</v>
      </c>
      <c r="B172" s="64" t="s">
        <v>108</v>
      </c>
      <c r="C172" s="63" t="s">
        <v>97</v>
      </c>
      <c r="D172" s="67">
        <v>0</v>
      </c>
      <c r="E172" s="67">
        <v>0</v>
      </c>
      <c r="F172" s="67">
        <v>0</v>
      </c>
      <c r="G172" s="67">
        <v>0</v>
      </c>
      <c r="H172" s="67">
        <v>0</v>
      </c>
      <c r="I172" s="67">
        <v>1</v>
      </c>
      <c r="J172" s="67">
        <v>0</v>
      </c>
      <c r="K172" s="67">
        <v>0</v>
      </c>
      <c r="L172" s="67">
        <f>SUM(D172:K172)</f>
        <v>1</v>
      </c>
      <c r="M172" s="67">
        <f>MAX(R172:V172)</f>
        <v>1</v>
      </c>
      <c r="N172" s="66">
        <f>SUM(D172:K172)/2</f>
        <v>0.5</v>
      </c>
      <c r="O172" s="52">
        <v>10</v>
      </c>
      <c r="P172" s="52">
        <v>5.5</v>
      </c>
      <c r="Q172" s="52">
        <v>0</v>
      </c>
      <c r="R172" s="18">
        <f>SUM(D172:G172)</f>
        <v>0</v>
      </c>
      <c r="S172" s="18">
        <f>SUM(E172:H172)</f>
        <v>0</v>
      </c>
      <c r="T172" s="18">
        <f>SUM(F172:I172)</f>
        <v>1</v>
      </c>
      <c r="U172" s="18">
        <f>SUM(G172:J172)</f>
        <v>1</v>
      </c>
      <c r="V172" s="18">
        <f>SUM(H172:K172)</f>
        <v>1</v>
      </c>
    </row>
    <row r="173" spans="1:22">
      <c r="A173" s="65" t="s">
        <v>113</v>
      </c>
      <c r="B173" s="64" t="s">
        <v>112</v>
      </c>
      <c r="C173" s="63" t="s">
        <v>97</v>
      </c>
      <c r="D173" s="67">
        <v>0</v>
      </c>
      <c r="E173" s="67">
        <v>0</v>
      </c>
      <c r="F173" s="67">
        <v>0</v>
      </c>
      <c r="G173" s="67">
        <v>0</v>
      </c>
      <c r="H173" s="67">
        <v>5</v>
      </c>
      <c r="I173" s="67">
        <v>2</v>
      </c>
      <c r="J173" s="67">
        <v>0</v>
      </c>
      <c r="K173" s="67">
        <v>15</v>
      </c>
      <c r="L173" s="67">
        <f>SUM(D173:K173)</f>
        <v>22</v>
      </c>
      <c r="M173" s="67">
        <f>MAX(R173:V173)</f>
        <v>22</v>
      </c>
      <c r="N173" s="66">
        <f>SUM(D173:K173)/2</f>
        <v>11</v>
      </c>
      <c r="O173" s="52">
        <v>4</v>
      </c>
      <c r="P173" s="52">
        <v>1</v>
      </c>
      <c r="Q173" s="52">
        <v>1</v>
      </c>
      <c r="R173" s="18">
        <f>SUM(D173:G173)</f>
        <v>0</v>
      </c>
      <c r="S173" s="18">
        <f>SUM(E173:H173)</f>
        <v>5</v>
      </c>
      <c r="T173" s="18">
        <f>SUM(F173:I173)</f>
        <v>7</v>
      </c>
      <c r="U173" s="18">
        <f>SUM(G173:J173)</f>
        <v>7</v>
      </c>
      <c r="V173" s="18">
        <f>SUM(H173:K173)</f>
        <v>22</v>
      </c>
    </row>
    <row r="174" spans="1:22">
      <c r="A174" s="65" t="s">
        <v>111</v>
      </c>
      <c r="B174" s="64" t="s">
        <v>108</v>
      </c>
      <c r="C174" s="63" t="s">
        <v>97</v>
      </c>
      <c r="D174" s="67">
        <v>0</v>
      </c>
      <c r="E174" s="67">
        <v>1</v>
      </c>
      <c r="F174" s="67">
        <v>1</v>
      </c>
      <c r="G174" s="67">
        <v>4</v>
      </c>
      <c r="H174" s="67">
        <v>0</v>
      </c>
      <c r="I174" s="67">
        <v>0</v>
      </c>
      <c r="J174" s="67">
        <v>1</v>
      </c>
      <c r="K174" s="67">
        <v>2</v>
      </c>
      <c r="L174" s="67">
        <f>SUM(D174:K174)</f>
        <v>9</v>
      </c>
      <c r="M174" s="67">
        <f>MAX(R174:V174)</f>
        <v>6</v>
      </c>
      <c r="N174" s="66">
        <f>SUM(D174:K174)/2</f>
        <v>4.5</v>
      </c>
      <c r="O174" s="52">
        <v>0</v>
      </c>
      <c r="P174" s="52">
        <v>3</v>
      </c>
      <c r="Q174" s="52">
        <v>1.5</v>
      </c>
      <c r="R174" s="18">
        <f>SUM(D174:G174)</f>
        <v>6</v>
      </c>
      <c r="S174" s="18">
        <f>SUM(E174:H174)</f>
        <v>6</v>
      </c>
      <c r="T174" s="18">
        <f>SUM(F174:I174)</f>
        <v>5</v>
      </c>
      <c r="U174" s="18">
        <f>SUM(G174:J174)</f>
        <v>5</v>
      </c>
      <c r="V174" s="18">
        <f>SUM(H174:K174)</f>
        <v>3</v>
      </c>
    </row>
    <row r="175" spans="1:22">
      <c r="A175" s="65" t="s">
        <v>110</v>
      </c>
      <c r="B175" s="64" t="s">
        <v>108</v>
      </c>
      <c r="C175" s="63" t="s">
        <v>97</v>
      </c>
      <c r="D175" s="67">
        <v>1</v>
      </c>
      <c r="E175" s="67">
        <v>3</v>
      </c>
      <c r="F175" s="67">
        <v>1</v>
      </c>
      <c r="G175" s="67">
        <v>2</v>
      </c>
      <c r="H175" s="67">
        <v>2</v>
      </c>
      <c r="I175" s="67">
        <v>2</v>
      </c>
      <c r="J175" s="67">
        <v>2</v>
      </c>
      <c r="K175" s="67">
        <v>2</v>
      </c>
      <c r="L175" s="67">
        <f>SUM(D175:K175)</f>
        <v>15</v>
      </c>
      <c r="M175" s="67">
        <f>MAX(R175:V175)</f>
        <v>8</v>
      </c>
      <c r="N175" s="66">
        <f>SUM(D175:K175)/2</f>
        <v>7.5</v>
      </c>
      <c r="O175" s="52">
        <v>3</v>
      </c>
      <c r="P175" s="52">
        <v>5.5</v>
      </c>
      <c r="Q175" s="52">
        <v>7</v>
      </c>
      <c r="R175" s="18">
        <f>SUM(D175:G175)</f>
        <v>7</v>
      </c>
      <c r="S175" s="18">
        <f>SUM(E175:H175)</f>
        <v>8</v>
      </c>
      <c r="T175" s="18">
        <f>SUM(F175:I175)</f>
        <v>7</v>
      </c>
      <c r="U175" s="18">
        <f>SUM(G175:J175)</f>
        <v>8</v>
      </c>
      <c r="V175" s="18">
        <f>SUM(H175:K175)</f>
        <v>8</v>
      </c>
    </row>
    <row r="176" spans="1:22">
      <c r="A176" s="65" t="s">
        <v>109</v>
      </c>
      <c r="B176" s="64" t="s">
        <v>108</v>
      </c>
      <c r="C176" s="63" t="s">
        <v>97</v>
      </c>
      <c r="D176" s="67">
        <v>2</v>
      </c>
      <c r="E176" s="67">
        <v>2</v>
      </c>
      <c r="F176" s="67">
        <v>8</v>
      </c>
      <c r="G176" s="67">
        <v>9</v>
      </c>
      <c r="H176" s="67">
        <v>0</v>
      </c>
      <c r="I176" s="67">
        <v>0</v>
      </c>
      <c r="J176" s="67">
        <v>1</v>
      </c>
      <c r="K176" s="67">
        <v>4</v>
      </c>
      <c r="L176" s="67">
        <f>SUM(D176:K176)</f>
        <v>26</v>
      </c>
      <c r="M176" s="67">
        <f>MAX(R176:V176)</f>
        <v>21</v>
      </c>
      <c r="N176" s="66">
        <f>SUM(D176:K176)/2</f>
        <v>13</v>
      </c>
      <c r="O176" s="52">
        <v>7</v>
      </c>
      <c r="P176" s="52">
        <v>4</v>
      </c>
      <c r="Q176" s="52">
        <v>3</v>
      </c>
      <c r="R176" s="18">
        <f>SUM(D176:G176)</f>
        <v>21</v>
      </c>
      <c r="S176" s="18">
        <f>SUM(E176:H176)</f>
        <v>19</v>
      </c>
      <c r="T176" s="18">
        <f>SUM(F176:I176)</f>
        <v>17</v>
      </c>
      <c r="U176" s="18">
        <f>SUM(G176:J176)</f>
        <v>10</v>
      </c>
      <c r="V176" s="18">
        <f>SUM(H176:K176)</f>
        <v>5</v>
      </c>
    </row>
    <row r="177" spans="1:22">
      <c r="A177" s="65" t="s">
        <v>107</v>
      </c>
      <c r="B177" s="64" t="s">
        <v>101</v>
      </c>
      <c r="C177" s="63" t="s">
        <v>97</v>
      </c>
      <c r="D177" s="67">
        <v>0</v>
      </c>
      <c r="E177" s="67">
        <v>0</v>
      </c>
      <c r="F177" s="67">
        <v>0</v>
      </c>
      <c r="G177" s="67">
        <v>0</v>
      </c>
      <c r="H177" s="67">
        <v>1</v>
      </c>
      <c r="I177" s="67">
        <v>0</v>
      </c>
      <c r="J177" s="67">
        <v>0</v>
      </c>
      <c r="K177" s="67">
        <v>1</v>
      </c>
      <c r="L177" s="67">
        <f>SUM(D177:K177)</f>
        <v>2</v>
      </c>
      <c r="M177" s="67">
        <f>MAX(R177:V177)</f>
        <v>2</v>
      </c>
      <c r="N177" s="66">
        <f>SUM(D177:K177)/2</f>
        <v>1</v>
      </c>
      <c r="O177" s="52">
        <v>0</v>
      </c>
      <c r="P177" s="52">
        <v>0.5</v>
      </c>
      <c r="Q177" s="52">
        <v>0</v>
      </c>
      <c r="R177" s="18">
        <f>SUM(D177:G177)</f>
        <v>0</v>
      </c>
      <c r="S177" s="18">
        <f>SUM(E177:H177)</f>
        <v>1</v>
      </c>
      <c r="T177" s="18">
        <f>SUM(F177:I177)</f>
        <v>1</v>
      </c>
      <c r="U177" s="18">
        <f>SUM(G177:J177)</f>
        <v>1</v>
      </c>
      <c r="V177" s="18">
        <f>SUM(H177:K177)</f>
        <v>2</v>
      </c>
    </row>
    <row r="178" spans="1:22">
      <c r="A178" s="65" t="s">
        <v>106</v>
      </c>
      <c r="B178" s="64" t="s">
        <v>105</v>
      </c>
      <c r="C178" s="63" t="s">
        <v>97</v>
      </c>
      <c r="D178" s="67">
        <v>0</v>
      </c>
      <c r="E178" s="67">
        <v>0</v>
      </c>
      <c r="F178" s="67">
        <v>0</v>
      </c>
      <c r="G178" s="67">
        <v>0</v>
      </c>
      <c r="H178" s="67">
        <v>0</v>
      </c>
      <c r="I178" s="67">
        <v>1</v>
      </c>
      <c r="J178" s="67">
        <v>0</v>
      </c>
      <c r="K178" s="67">
        <v>0</v>
      </c>
      <c r="L178" s="67">
        <f>SUM(D178:K178)</f>
        <v>1</v>
      </c>
      <c r="M178" s="67">
        <f>MAX(R178:V178)</f>
        <v>1</v>
      </c>
      <c r="N178" s="66">
        <f>SUM(D178:K178)/2</f>
        <v>0.5</v>
      </c>
      <c r="O178" s="52">
        <v>1.5</v>
      </c>
      <c r="P178" s="52">
        <v>0.5</v>
      </c>
      <c r="Q178" s="52">
        <v>1</v>
      </c>
      <c r="R178" s="18">
        <f>SUM(D178:G178)</f>
        <v>0</v>
      </c>
      <c r="S178" s="18">
        <f>SUM(E178:H178)</f>
        <v>0</v>
      </c>
      <c r="T178" s="18">
        <f>SUM(F178:I178)</f>
        <v>1</v>
      </c>
      <c r="U178" s="18">
        <f>SUM(G178:J178)</f>
        <v>1</v>
      </c>
      <c r="V178" s="18">
        <f>SUM(H178:K178)</f>
        <v>1</v>
      </c>
    </row>
    <row r="179" spans="1:22">
      <c r="A179" s="65" t="s">
        <v>104</v>
      </c>
      <c r="B179" s="64" t="s">
        <v>103</v>
      </c>
      <c r="C179" s="63" t="s">
        <v>97</v>
      </c>
      <c r="D179" s="67">
        <v>1</v>
      </c>
      <c r="E179" s="67">
        <v>0</v>
      </c>
      <c r="F179" s="67">
        <v>1</v>
      </c>
      <c r="G179" s="67">
        <v>1</v>
      </c>
      <c r="H179" s="67">
        <v>0</v>
      </c>
      <c r="I179" s="67">
        <v>0</v>
      </c>
      <c r="J179" s="67">
        <v>0</v>
      </c>
      <c r="K179" s="67">
        <v>2</v>
      </c>
      <c r="L179" s="67">
        <f>SUM(D179:K179)</f>
        <v>5</v>
      </c>
      <c r="M179" s="67">
        <f>MAX(R179:V179)</f>
        <v>3</v>
      </c>
      <c r="N179" s="66">
        <f>SUM(D179:K179)/2</f>
        <v>2.5</v>
      </c>
      <c r="O179" s="52">
        <v>0.5</v>
      </c>
      <c r="P179" s="52">
        <v>0</v>
      </c>
      <c r="Q179" s="52">
        <v>0</v>
      </c>
      <c r="R179" s="18">
        <f>SUM(D179:G179)</f>
        <v>3</v>
      </c>
      <c r="S179" s="18">
        <f>SUM(E179:H179)</f>
        <v>2</v>
      </c>
      <c r="T179" s="18">
        <f>SUM(F179:I179)</f>
        <v>2</v>
      </c>
      <c r="U179" s="18">
        <f>SUM(G179:J179)</f>
        <v>1</v>
      </c>
      <c r="V179" s="18">
        <f>SUM(H179:K179)</f>
        <v>2</v>
      </c>
    </row>
    <row r="180" spans="1:22">
      <c r="A180" s="65" t="s">
        <v>102</v>
      </c>
      <c r="B180" s="64" t="s">
        <v>101</v>
      </c>
      <c r="C180" s="63" t="s">
        <v>97</v>
      </c>
      <c r="D180" s="67">
        <v>1</v>
      </c>
      <c r="E180" s="67">
        <v>0</v>
      </c>
      <c r="F180" s="67">
        <v>0</v>
      </c>
      <c r="G180" s="67">
        <v>0</v>
      </c>
      <c r="H180" s="67">
        <v>0</v>
      </c>
      <c r="I180" s="67">
        <v>0</v>
      </c>
      <c r="J180" s="67">
        <v>0</v>
      </c>
      <c r="K180" s="67">
        <v>0</v>
      </c>
      <c r="L180" s="67">
        <f>SUM(D180:K180)</f>
        <v>1</v>
      </c>
      <c r="M180" s="67">
        <f>MAX(R180:V180)</f>
        <v>1</v>
      </c>
      <c r="N180" s="66">
        <f>SUM(D180:K180)/2</f>
        <v>0.5</v>
      </c>
      <c r="O180" s="52">
        <v>0</v>
      </c>
      <c r="P180" s="52">
        <v>0</v>
      </c>
      <c r="Q180" s="52">
        <v>0.5</v>
      </c>
      <c r="R180" s="18">
        <f>SUM(D180:G180)</f>
        <v>1</v>
      </c>
      <c r="S180" s="18">
        <f>SUM(E180:H180)</f>
        <v>0</v>
      </c>
      <c r="T180" s="18">
        <f>SUM(F180:I180)</f>
        <v>0</v>
      </c>
      <c r="U180" s="18">
        <f>SUM(G180:J180)</f>
        <v>0</v>
      </c>
      <c r="V180" s="18">
        <f>SUM(H180:K180)</f>
        <v>0</v>
      </c>
    </row>
    <row r="181" spans="1:22">
      <c r="A181" s="65" t="s">
        <v>43</v>
      </c>
      <c r="B181" s="64" t="s">
        <v>100</v>
      </c>
      <c r="C181" s="63" t="s">
        <v>97</v>
      </c>
      <c r="D181" s="62">
        <v>1</v>
      </c>
      <c r="E181" s="62">
        <v>2</v>
      </c>
      <c r="F181" s="62">
        <v>3</v>
      </c>
      <c r="G181" s="62">
        <v>3</v>
      </c>
      <c r="H181" s="62">
        <v>1</v>
      </c>
      <c r="I181" s="62">
        <v>3</v>
      </c>
      <c r="J181" s="62">
        <v>0</v>
      </c>
      <c r="K181" s="62">
        <v>0</v>
      </c>
      <c r="L181" s="62">
        <f>SUM(D181:K181)</f>
        <v>13</v>
      </c>
      <c r="M181" s="62">
        <f>MAX(R181:V181)</f>
        <v>10</v>
      </c>
      <c r="N181" s="61">
        <f>SUM(D181:K181)/2</f>
        <v>6.5</v>
      </c>
      <c r="O181" s="52">
        <v>11.5</v>
      </c>
      <c r="P181" s="52">
        <v>2</v>
      </c>
      <c r="Q181" s="52">
        <v>7.5</v>
      </c>
      <c r="R181" s="18">
        <f>SUM(D181:G181)</f>
        <v>9</v>
      </c>
      <c r="S181" s="18">
        <f>SUM(E181:H181)</f>
        <v>9</v>
      </c>
      <c r="T181" s="18">
        <f>SUM(F181:I181)</f>
        <v>10</v>
      </c>
      <c r="U181" s="18">
        <f>SUM(G181:J181)</f>
        <v>7</v>
      </c>
      <c r="V181" s="18">
        <f>SUM(H181:K181)</f>
        <v>4</v>
      </c>
    </row>
    <row r="182" spans="1:22">
      <c r="A182" s="65" t="s">
        <v>99</v>
      </c>
      <c r="B182" s="64" t="s">
        <v>98</v>
      </c>
      <c r="C182" s="63" t="s">
        <v>97</v>
      </c>
      <c r="D182" s="62">
        <v>1</v>
      </c>
      <c r="E182" s="62">
        <v>0</v>
      </c>
      <c r="F182" s="62">
        <v>1</v>
      </c>
      <c r="G182" s="62">
        <v>1</v>
      </c>
      <c r="H182" s="62">
        <v>2</v>
      </c>
      <c r="I182" s="62">
        <v>4</v>
      </c>
      <c r="J182" s="62">
        <v>2</v>
      </c>
      <c r="K182" s="62">
        <v>2</v>
      </c>
      <c r="L182" s="62">
        <f>SUM(D182:K182)</f>
        <v>13</v>
      </c>
      <c r="M182" s="62">
        <f>MAX(R182:V182)</f>
        <v>10</v>
      </c>
      <c r="N182" s="61">
        <f>SUM(D182:K182)/2</f>
        <v>6.5</v>
      </c>
      <c r="O182" s="52">
        <v>1</v>
      </c>
      <c r="P182" s="52">
        <v>3</v>
      </c>
      <c r="Q182" s="52">
        <v>3</v>
      </c>
      <c r="R182" s="18">
        <f>SUM(D182:G182)</f>
        <v>3</v>
      </c>
      <c r="S182" s="18">
        <f>SUM(E182:H182)</f>
        <v>4</v>
      </c>
      <c r="T182" s="18">
        <f>SUM(F182:I182)</f>
        <v>8</v>
      </c>
      <c r="U182" s="18">
        <f>SUM(G182:J182)</f>
        <v>9</v>
      </c>
      <c r="V182" s="18">
        <f>SUM(H182:K182)</f>
        <v>10</v>
      </c>
    </row>
    <row r="183" spans="1:22" s="53" customFormat="1" ht="22.5" customHeight="1" thickBot="1">
      <c r="A183" s="60" t="s">
        <v>96</v>
      </c>
      <c r="B183" s="59" t="s">
        <v>95</v>
      </c>
      <c r="C183" s="58"/>
      <c r="D183" s="57">
        <f>SUM(D155:D182)</f>
        <v>36</v>
      </c>
      <c r="E183" s="57">
        <f>SUM(E155:E182)</f>
        <v>39</v>
      </c>
      <c r="F183" s="57">
        <f>SUM(F155:F182)</f>
        <v>36</v>
      </c>
      <c r="G183" s="57">
        <f>SUM(G155:G182)</f>
        <v>48</v>
      </c>
      <c r="H183" s="57">
        <f>SUM(H155:H182)</f>
        <v>41</v>
      </c>
      <c r="I183" s="57">
        <f>SUM(I155:I182)</f>
        <v>35</v>
      </c>
      <c r="J183" s="57">
        <f>SUM(J155:J182)</f>
        <v>32</v>
      </c>
      <c r="K183" s="57">
        <f>SUM(K155:K182)</f>
        <v>58</v>
      </c>
      <c r="L183" s="57">
        <f>SUM(D183:K183)</f>
        <v>325</v>
      </c>
      <c r="M183" s="57">
        <f>MAX(R183:V183)</f>
        <v>166</v>
      </c>
      <c r="N183" s="56">
        <f>SUM(D183:K183)/2</f>
        <v>162.5</v>
      </c>
      <c r="O183" s="55">
        <v>83.5</v>
      </c>
      <c r="P183" s="55">
        <v>78.5</v>
      </c>
      <c r="Q183" s="55">
        <v>89.5</v>
      </c>
      <c r="R183" s="54">
        <f>SUM(D183:G183)</f>
        <v>159</v>
      </c>
      <c r="S183" s="54">
        <f>SUM(E183:H183)</f>
        <v>164</v>
      </c>
      <c r="T183" s="54">
        <f>SUM(F183:I183)</f>
        <v>160</v>
      </c>
      <c r="U183" s="54">
        <f>SUM(G183:J183)</f>
        <v>156</v>
      </c>
      <c r="V183" s="54">
        <f>SUM(H183:K183)</f>
        <v>166</v>
      </c>
    </row>
    <row r="184" spans="1:22">
      <c r="A184" s="1" t="s">
        <v>150</v>
      </c>
      <c r="B184" s="1"/>
      <c r="C184" s="1"/>
      <c r="D184" s="79"/>
      <c r="E184" s="79"/>
      <c r="F184" s="52"/>
      <c r="G184" s="80"/>
      <c r="H184" s="52"/>
      <c r="I184" s="52"/>
      <c r="J184" s="52"/>
      <c r="K184" s="52"/>
      <c r="L184" s="52"/>
      <c r="M184" s="52"/>
      <c r="N184" s="52"/>
    </row>
    <row r="185" spans="1:22" ht="14" thickBot="1">
      <c r="A185" s="1"/>
      <c r="B185" s="1" t="s">
        <v>152</v>
      </c>
      <c r="D185" s="52"/>
      <c r="E185" s="79"/>
      <c r="F185" s="52"/>
      <c r="G185" s="52"/>
      <c r="H185" s="52"/>
      <c r="I185" s="52"/>
      <c r="J185" s="52"/>
      <c r="K185" s="52"/>
      <c r="L185" s="52"/>
      <c r="M185" s="52"/>
      <c r="N185" s="52"/>
    </row>
    <row r="186" spans="1:22" ht="22">
      <c r="A186" s="78" t="s">
        <v>148</v>
      </c>
      <c r="B186" s="77"/>
      <c r="C186" s="76" t="s">
        <v>147</v>
      </c>
      <c r="D186" s="75" t="s">
        <v>11</v>
      </c>
      <c r="E186" s="75" t="s">
        <v>12</v>
      </c>
      <c r="F186" s="75" t="s">
        <v>13</v>
      </c>
      <c r="G186" s="75" t="s">
        <v>14</v>
      </c>
      <c r="H186" s="75" t="s">
        <v>15</v>
      </c>
      <c r="I186" s="75" t="s">
        <v>16</v>
      </c>
      <c r="J186" s="75" t="s">
        <v>17</v>
      </c>
      <c r="K186" s="75" t="s">
        <v>18</v>
      </c>
      <c r="L186" s="75" t="s">
        <v>146</v>
      </c>
      <c r="M186" s="75" t="s">
        <v>25</v>
      </c>
      <c r="N186" s="74" t="s">
        <v>145</v>
      </c>
      <c r="O186" s="73" t="s">
        <v>144</v>
      </c>
      <c r="P186" s="73" t="s">
        <v>143</v>
      </c>
      <c r="Q186" s="73" t="s">
        <v>142</v>
      </c>
    </row>
    <row r="187" spans="1:22">
      <c r="A187" s="65" t="s">
        <v>139</v>
      </c>
      <c r="B187" s="64" t="s">
        <v>138</v>
      </c>
      <c r="C187" s="63" t="s">
        <v>141</v>
      </c>
      <c r="D187" s="67">
        <v>24</v>
      </c>
      <c r="E187" s="67">
        <v>24</v>
      </c>
      <c r="F187" s="67">
        <v>35</v>
      </c>
      <c r="G187" s="67">
        <v>17</v>
      </c>
      <c r="H187" s="67">
        <v>30</v>
      </c>
      <c r="I187" s="67">
        <v>32</v>
      </c>
      <c r="J187" s="67">
        <v>18</v>
      </c>
      <c r="K187" s="67">
        <v>10</v>
      </c>
      <c r="L187" s="67">
        <f>SUM(D187:K187)</f>
        <v>190</v>
      </c>
      <c r="M187" s="67">
        <f>MAX(R187:V187)</f>
        <v>114</v>
      </c>
      <c r="N187" s="66">
        <f>SUM(D187:K187)/2</f>
        <v>95</v>
      </c>
      <c r="O187" s="52">
        <v>26.5</v>
      </c>
      <c r="P187" s="52">
        <v>88</v>
      </c>
      <c r="Q187" s="52">
        <v>31.5</v>
      </c>
      <c r="R187" s="18">
        <f>SUM(D187:G187)</f>
        <v>100</v>
      </c>
      <c r="S187" s="18">
        <f>SUM(E187:H187)</f>
        <v>106</v>
      </c>
      <c r="T187" s="18">
        <f>SUM(F187:I187)</f>
        <v>114</v>
      </c>
      <c r="U187" s="18">
        <f>SUM(G187:J187)</f>
        <v>97</v>
      </c>
      <c r="V187" s="18">
        <f>SUM(H187:K187)</f>
        <v>90</v>
      </c>
    </row>
    <row r="188" spans="1:22">
      <c r="A188" s="65" t="s">
        <v>137</v>
      </c>
      <c r="B188" s="64" t="s">
        <v>134</v>
      </c>
      <c r="C188" s="63" t="s">
        <v>141</v>
      </c>
      <c r="D188" s="67">
        <v>5</v>
      </c>
      <c r="E188" s="67">
        <v>6</v>
      </c>
      <c r="F188" s="67">
        <v>3</v>
      </c>
      <c r="G188" s="67">
        <v>3</v>
      </c>
      <c r="H188" s="67">
        <v>0</v>
      </c>
      <c r="I188" s="67">
        <v>8</v>
      </c>
      <c r="J188" s="67">
        <v>5</v>
      </c>
      <c r="K188" s="67">
        <v>5</v>
      </c>
      <c r="L188" s="67">
        <f>SUM(D188:K188)</f>
        <v>35</v>
      </c>
      <c r="M188" s="67">
        <f>MAX(R188:V188)</f>
        <v>18</v>
      </c>
      <c r="N188" s="66">
        <f>SUM(D188:K188)/2</f>
        <v>17.5</v>
      </c>
      <c r="O188" s="52">
        <v>7.5</v>
      </c>
      <c r="P188" s="52">
        <v>16.5</v>
      </c>
      <c r="Q188" s="52">
        <v>5.5</v>
      </c>
      <c r="R188" s="18">
        <f>SUM(D188:G188)</f>
        <v>17</v>
      </c>
      <c r="S188" s="18">
        <f>SUM(E188:H188)</f>
        <v>12</v>
      </c>
      <c r="T188" s="18">
        <f>SUM(F188:I188)</f>
        <v>14</v>
      </c>
      <c r="U188" s="18">
        <f>SUM(G188:J188)</f>
        <v>16</v>
      </c>
      <c r="V188" s="18">
        <f>SUM(H188:K188)</f>
        <v>18</v>
      </c>
    </row>
    <row r="189" spans="1:22">
      <c r="A189" s="65" t="s">
        <v>136</v>
      </c>
      <c r="B189" s="64" t="s">
        <v>134</v>
      </c>
      <c r="C189" s="63" t="s">
        <v>141</v>
      </c>
      <c r="D189" s="67">
        <v>5</v>
      </c>
      <c r="E189" s="67">
        <v>2</v>
      </c>
      <c r="F189" s="67">
        <v>1</v>
      </c>
      <c r="G189" s="67">
        <v>5</v>
      </c>
      <c r="H189" s="67">
        <v>7</v>
      </c>
      <c r="I189" s="67">
        <v>3</v>
      </c>
      <c r="J189" s="67">
        <v>5</v>
      </c>
      <c r="K189" s="67">
        <v>3</v>
      </c>
      <c r="L189" s="67">
        <f>SUM(D189:K189)</f>
        <v>31</v>
      </c>
      <c r="M189" s="67">
        <f>MAX(R189:V189)</f>
        <v>20</v>
      </c>
      <c r="N189" s="66">
        <f>SUM(D189:K189)/2</f>
        <v>15.5</v>
      </c>
      <c r="O189" s="52">
        <v>5</v>
      </c>
      <c r="P189" s="52">
        <v>9</v>
      </c>
      <c r="Q189" s="52">
        <v>8</v>
      </c>
      <c r="R189" s="18">
        <f>SUM(D189:G189)</f>
        <v>13</v>
      </c>
      <c r="S189" s="18">
        <f>SUM(E189:H189)</f>
        <v>15</v>
      </c>
      <c r="T189" s="18">
        <f>SUM(F189:I189)</f>
        <v>16</v>
      </c>
      <c r="U189" s="18">
        <f>SUM(G189:J189)</f>
        <v>20</v>
      </c>
      <c r="V189" s="18">
        <f>SUM(H189:K189)</f>
        <v>18</v>
      </c>
    </row>
    <row r="190" spans="1:22">
      <c r="A190" s="65" t="s">
        <v>135</v>
      </c>
      <c r="B190" s="64" t="s">
        <v>134</v>
      </c>
      <c r="C190" s="63" t="s">
        <v>141</v>
      </c>
      <c r="D190" s="67">
        <v>0</v>
      </c>
      <c r="E190" s="67">
        <v>3</v>
      </c>
      <c r="F190" s="67">
        <v>0</v>
      </c>
      <c r="G190" s="67">
        <v>1</v>
      </c>
      <c r="H190" s="67">
        <v>4</v>
      </c>
      <c r="I190" s="67">
        <v>6</v>
      </c>
      <c r="J190" s="67">
        <v>4</v>
      </c>
      <c r="K190" s="67">
        <v>3</v>
      </c>
      <c r="L190" s="67">
        <f>SUM(D190:K190)</f>
        <v>21</v>
      </c>
      <c r="M190" s="67">
        <f>MAX(R190:V190)</f>
        <v>17</v>
      </c>
      <c r="N190" s="66">
        <f>SUM(D190:K190)/2</f>
        <v>10.5</v>
      </c>
      <c r="O190" s="52">
        <v>3</v>
      </c>
      <c r="P190" s="52">
        <v>9</v>
      </c>
      <c r="Q190" s="52">
        <v>7</v>
      </c>
      <c r="R190" s="18">
        <f>SUM(D190:G190)</f>
        <v>4</v>
      </c>
      <c r="S190" s="18">
        <f>SUM(E190:H190)</f>
        <v>8</v>
      </c>
      <c r="T190" s="18">
        <f>SUM(F190:I190)</f>
        <v>11</v>
      </c>
      <c r="U190" s="18">
        <f>SUM(G190:J190)</f>
        <v>15</v>
      </c>
      <c r="V190" s="18">
        <f>SUM(H190:K190)</f>
        <v>17</v>
      </c>
    </row>
    <row r="191" spans="1:22">
      <c r="A191" s="65" t="s">
        <v>133</v>
      </c>
      <c r="B191" s="64" t="s">
        <v>132</v>
      </c>
      <c r="C191" s="63" t="s">
        <v>141</v>
      </c>
      <c r="D191" s="67">
        <v>1</v>
      </c>
      <c r="E191" s="67">
        <v>6</v>
      </c>
      <c r="F191" s="67">
        <v>5</v>
      </c>
      <c r="G191" s="67">
        <v>9</v>
      </c>
      <c r="H191" s="67">
        <v>10</v>
      </c>
      <c r="I191" s="67">
        <v>6</v>
      </c>
      <c r="J191" s="67">
        <v>11</v>
      </c>
      <c r="K191" s="67">
        <v>7</v>
      </c>
      <c r="L191" s="67">
        <f>SUM(D191:K191)</f>
        <v>55</v>
      </c>
      <c r="M191" s="67">
        <f>MAX(R191:V191)</f>
        <v>36</v>
      </c>
      <c r="N191" s="66">
        <f>SUM(D191:K191)/2</f>
        <v>27.5</v>
      </c>
      <c r="O191" s="52">
        <v>10.5</v>
      </c>
      <c r="P191" s="52">
        <v>26.5</v>
      </c>
      <c r="Q191" s="52">
        <v>12</v>
      </c>
      <c r="R191" s="18">
        <f>SUM(D191:G191)</f>
        <v>21</v>
      </c>
      <c r="S191" s="18">
        <f>SUM(E191:H191)</f>
        <v>30</v>
      </c>
      <c r="T191" s="18">
        <f>SUM(F191:I191)</f>
        <v>30</v>
      </c>
      <c r="U191" s="18">
        <f>SUM(G191:J191)</f>
        <v>36</v>
      </c>
      <c r="V191" s="18">
        <f>SUM(H191:K191)</f>
        <v>34</v>
      </c>
    </row>
    <row r="192" spans="1:22">
      <c r="A192" s="65" t="s">
        <v>131</v>
      </c>
      <c r="B192" s="64" t="s">
        <v>130</v>
      </c>
      <c r="C192" s="63" t="s">
        <v>141</v>
      </c>
      <c r="D192" s="67">
        <v>4</v>
      </c>
      <c r="E192" s="67">
        <v>2</v>
      </c>
      <c r="F192" s="67">
        <v>3</v>
      </c>
      <c r="G192" s="67">
        <v>9</v>
      </c>
      <c r="H192" s="67">
        <v>5</v>
      </c>
      <c r="I192" s="67">
        <v>4</v>
      </c>
      <c r="J192" s="67">
        <v>3</v>
      </c>
      <c r="K192" s="67">
        <v>5</v>
      </c>
      <c r="L192" s="67">
        <f>SUM(D192:K192)</f>
        <v>35</v>
      </c>
      <c r="M192" s="67">
        <f>MAX(R192:V192)</f>
        <v>21</v>
      </c>
      <c r="N192" s="66">
        <f>SUM(D192:K192)/2</f>
        <v>17.5</v>
      </c>
      <c r="O192" s="52">
        <v>9.5</v>
      </c>
      <c r="P192" s="52">
        <v>17.5</v>
      </c>
      <c r="Q192" s="52">
        <v>22.5</v>
      </c>
      <c r="R192" s="18">
        <f>SUM(D192:G192)</f>
        <v>18</v>
      </c>
      <c r="S192" s="18">
        <f>SUM(E192:H192)</f>
        <v>19</v>
      </c>
      <c r="T192" s="18">
        <f>SUM(F192:I192)</f>
        <v>21</v>
      </c>
      <c r="U192" s="18">
        <f>SUM(G192:J192)</f>
        <v>21</v>
      </c>
      <c r="V192" s="18">
        <f>SUM(H192:K192)</f>
        <v>17</v>
      </c>
    </row>
    <row r="193" spans="1:22">
      <c r="A193" s="65" t="s">
        <v>129</v>
      </c>
      <c r="B193" s="64" t="s">
        <v>127</v>
      </c>
      <c r="C193" s="63" t="s">
        <v>141</v>
      </c>
      <c r="D193" s="67">
        <v>3</v>
      </c>
      <c r="E193" s="67">
        <v>4</v>
      </c>
      <c r="F193" s="67">
        <v>8</v>
      </c>
      <c r="G193" s="67">
        <v>8</v>
      </c>
      <c r="H193" s="67">
        <v>16</v>
      </c>
      <c r="I193" s="67">
        <v>10</v>
      </c>
      <c r="J193" s="67">
        <v>11</v>
      </c>
      <c r="K193" s="67">
        <v>14</v>
      </c>
      <c r="L193" s="67">
        <f>SUM(D193:K193)</f>
        <v>74</v>
      </c>
      <c r="M193" s="67">
        <f>MAX(R193:V193)</f>
        <v>51</v>
      </c>
      <c r="N193" s="66">
        <f>SUM(D193:K193)/2</f>
        <v>37</v>
      </c>
      <c r="O193" s="52">
        <v>15.5</v>
      </c>
      <c r="P193" s="52">
        <v>20</v>
      </c>
      <c r="Q193" s="52">
        <v>5</v>
      </c>
      <c r="R193" s="18">
        <f>SUM(D193:G193)</f>
        <v>23</v>
      </c>
      <c r="S193" s="18">
        <f>SUM(E193:H193)</f>
        <v>36</v>
      </c>
      <c r="T193" s="18">
        <f>SUM(F193:I193)</f>
        <v>42</v>
      </c>
      <c r="U193" s="18">
        <f>SUM(G193:J193)</f>
        <v>45</v>
      </c>
      <c r="V193" s="18">
        <f>SUM(H193:K193)</f>
        <v>51</v>
      </c>
    </row>
    <row r="194" spans="1:22">
      <c r="A194" s="65" t="s">
        <v>128</v>
      </c>
      <c r="B194" s="64" t="s">
        <v>127</v>
      </c>
      <c r="C194" s="63" t="s">
        <v>141</v>
      </c>
      <c r="D194" s="67">
        <v>3</v>
      </c>
      <c r="E194" s="67">
        <v>0</v>
      </c>
      <c r="F194" s="67">
        <v>4</v>
      </c>
      <c r="G194" s="67">
        <v>3</v>
      </c>
      <c r="H194" s="67">
        <v>3</v>
      </c>
      <c r="I194" s="67">
        <v>3</v>
      </c>
      <c r="J194" s="67">
        <v>3</v>
      </c>
      <c r="K194" s="67">
        <v>1</v>
      </c>
      <c r="L194" s="67">
        <f>SUM(D194:K194)</f>
        <v>20</v>
      </c>
      <c r="M194" s="67">
        <f>MAX(R194:V194)</f>
        <v>13</v>
      </c>
      <c r="N194" s="66">
        <f>SUM(D194:K194)/2</f>
        <v>10</v>
      </c>
      <c r="O194" s="52">
        <v>7.5</v>
      </c>
      <c r="P194" s="52">
        <v>8.5</v>
      </c>
      <c r="Q194" s="52">
        <v>5</v>
      </c>
      <c r="R194" s="18">
        <f>SUM(D194:G194)</f>
        <v>10</v>
      </c>
      <c r="S194" s="18">
        <f>SUM(E194:H194)</f>
        <v>10</v>
      </c>
      <c r="T194" s="18">
        <f>SUM(F194:I194)</f>
        <v>13</v>
      </c>
      <c r="U194" s="18">
        <f>SUM(G194:J194)</f>
        <v>12</v>
      </c>
      <c r="V194" s="18">
        <f>SUM(H194:K194)</f>
        <v>10</v>
      </c>
    </row>
    <row r="195" spans="1:22">
      <c r="A195" s="65" t="s">
        <v>126</v>
      </c>
      <c r="B195" s="64" t="s">
        <v>123</v>
      </c>
      <c r="C195" s="63" t="s">
        <v>141</v>
      </c>
      <c r="D195" s="67">
        <v>3</v>
      </c>
      <c r="E195" s="67">
        <v>3</v>
      </c>
      <c r="F195" s="67">
        <v>2</v>
      </c>
      <c r="G195" s="67">
        <v>2</v>
      </c>
      <c r="H195" s="67">
        <v>5</v>
      </c>
      <c r="I195" s="67">
        <v>4</v>
      </c>
      <c r="J195" s="67">
        <v>7</v>
      </c>
      <c r="K195" s="67">
        <v>4</v>
      </c>
      <c r="L195" s="67">
        <f>SUM(D195:K195)</f>
        <v>30</v>
      </c>
      <c r="M195" s="67">
        <f>MAX(R195:V195)</f>
        <v>20</v>
      </c>
      <c r="N195" s="66">
        <f>SUM(D195:K195)/2</f>
        <v>15</v>
      </c>
      <c r="O195" s="52">
        <v>2</v>
      </c>
      <c r="P195" s="52">
        <v>5.5</v>
      </c>
      <c r="Q195" s="52">
        <v>3.5</v>
      </c>
      <c r="R195" s="18">
        <f>SUM(D195:G195)</f>
        <v>10</v>
      </c>
      <c r="S195" s="18">
        <f>SUM(E195:H195)</f>
        <v>12</v>
      </c>
      <c r="T195" s="18">
        <f>SUM(F195:I195)</f>
        <v>13</v>
      </c>
      <c r="U195" s="18">
        <f>SUM(G195:J195)</f>
        <v>18</v>
      </c>
      <c r="V195" s="18">
        <f>SUM(H195:K195)</f>
        <v>20</v>
      </c>
    </row>
    <row r="196" spans="1:22">
      <c r="A196" s="65" t="s">
        <v>125</v>
      </c>
      <c r="B196" s="64" t="s">
        <v>123</v>
      </c>
      <c r="C196" s="63" t="s">
        <v>141</v>
      </c>
      <c r="D196" s="67">
        <v>1</v>
      </c>
      <c r="E196" s="67">
        <v>4</v>
      </c>
      <c r="F196" s="67">
        <v>3</v>
      </c>
      <c r="G196" s="67">
        <v>0</v>
      </c>
      <c r="H196" s="67">
        <v>2</v>
      </c>
      <c r="I196" s="67">
        <v>1</v>
      </c>
      <c r="J196" s="67">
        <v>0</v>
      </c>
      <c r="K196" s="67">
        <v>3</v>
      </c>
      <c r="L196" s="67">
        <f>SUM(D196:K196)</f>
        <v>14</v>
      </c>
      <c r="M196" s="67">
        <f>MAX(R196:V196)</f>
        <v>9</v>
      </c>
      <c r="N196" s="66">
        <f>SUM(D196:K196)/2</f>
        <v>7</v>
      </c>
      <c r="O196" s="52">
        <v>1.5</v>
      </c>
      <c r="P196" s="52">
        <v>3</v>
      </c>
      <c r="Q196" s="52">
        <v>0</v>
      </c>
      <c r="R196" s="18">
        <f>SUM(D196:G196)</f>
        <v>8</v>
      </c>
      <c r="S196" s="18">
        <f>SUM(E196:H196)</f>
        <v>9</v>
      </c>
      <c r="T196" s="18">
        <f>SUM(F196:I196)</f>
        <v>6</v>
      </c>
      <c r="U196" s="18">
        <f>SUM(G196:J196)</f>
        <v>3</v>
      </c>
      <c r="V196" s="18">
        <f>SUM(H196:K196)</f>
        <v>6</v>
      </c>
    </row>
    <row r="197" spans="1:22">
      <c r="A197" s="65" t="s">
        <v>124</v>
      </c>
      <c r="B197" s="64" t="s">
        <v>123</v>
      </c>
      <c r="C197" s="63" t="s">
        <v>141</v>
      </c>
      <c r="D197" s="67">
        <v>6</v>
      </c>
      <c r="E197" s="67">
        <v>4</v>
      </c>
      <c r="F197" s="67">
        <v>8</v>
      </c>
      <c r="G197" s="67">
        <v>20</v>
      </c>
      <c r="H197" s="67">
        <v>11</v>
      </c>
      <c r="I197" s="67">
        <v>19</v>
      </c>
      <c r="J197" s="67">
        <v>19</v>
      </c>
      <c r="K197" s="67">
        <v>16</v>
      </c>
      <c r="L197" s="67">
        <f>SUM(D197:K197)</f>
        <v>103</v>
      </c>
      <c r="M197" s="67">
        <f>MAX(R197:V197)</f>
        <v>69</v>
      </c>
      <c r="N197" s="66">
        <f>SUM(D197:K197)/2</f>
        <v>51.5</v>
      </c>
      <c r="O197" s="52">
        <v>27.5</v>
      </c>
      <c r="P197" s="52">
        <v>36</v>
      </c>
      <c r="Q197" s="52">
        <v>23.5</v>
      </c>
      <c r="R197" s="18">
        <f>SUM(D197:G197)</f>
        <v>38</v>
      </c>
      <c r="S197" s="18">
        <f>SUM(E197:H197)</f>
        <v>43</v>
      </c>
      <c r="T197" s="18">
        <f>SUM(F197:I197)</f>
        <v>58</v>
      </c>
      <c r="U197" s="18">
        <f>SUM(G197:J197)</f>
        <v>69</v>
      </c>
      <c r="V197" s="18">
        <f>SUM(H197:K197)</f>
        <v>65</v>
      </c>
    </row>
    <row r="198" spans="1:22">
      <c r="A198" s="65" t="s">
        <v>122</v>
      </c>
      <c r="B198" s="64" t="s">
        <v>117</v>
      </c>
      <c r="C198" s="63" t="s">
        <v>141</v>
      </c>
      <c r="D198" s="67">
        <v>4</v>
      </c>
      <c r="E198" s="67">
        <v>5</v>
      </c>
      <c r="F198" s="67">
        <v>6</v>
      </c>
      <c r="G198" s="67">
        <v>5</v>
      </c>
      <c r="H198" s="67">
        <v>8</v>
      </c>
      <c r="I198" s="67">
        <v>9</v>
      </c>
      <c r="J198" s="67">
        <v>5</v>
      </c>
      <c r="K198" s="67">
        <v>4</v>
      </c>
      <c r="L198" s="67">
        <f>SUM(D198:K198)</f>
        <v>46</v>
      </c>
      <c r="M198" s="67">
        <f>MAX(R198:V198)</f>
        <v>28</v>
      </c>
      <c r="N198" s="66">
        <f>SUM(D198:K198)/2</f>
        <v>23</v>
      </c>
      <c r="O198" s="52">
        <v>15</v>
      </c>
      <c r="P198" s="52">
        <v>23.5</v>
      </c>
      <c r="Q198" s="52">
        <v>10.5</v>
      </c>
      <c r="R198" s="18">
        <f>SUM(D198:G198)</f>
        <v>20</v>
      </c>
      <c r="S198" s="18">
        <f>SUM(E198:H198)</f>
        <v>24</v>
      </c>
      <c r="T198" s="18">
        <f>SUM(F198:I198)</f>
        <v>28</v>
      </c>
      <c r="U198" s="18">
        <f>SUM(G198:J198)</f>
        <v>27</v>
      </c>
      <c r="V198" s="18">
        <f>SUM(H198:K198)</f>
        <v>26</v>
      </c>
    </row>
    <row r="199" spans="1:22">
      <c r="A199" s="65" t="s">
        <v>121</v>
      </c>
      <c r="B199" s="64" t="s">
        <v>117</v>
      </c>
      <c r="C199" s="63" t="s">
        <v>141</v>
      </c>
      <c r="D199" s="67">
        <v>1</v>
      </c>
      <c r="E199" s="67">
        <v>1</v>
      </c>
      <c r="F199" s="67">
        <v>2</v>
      </c>
      <c r="G199" s="67">
        <v>1</v>
      </c>
      <c r="H199" s="67">
        <v>1</v>
      </c>
      <c r="I199" s="67">
        <v>4</v>
      </c>
      <c r="J199" s="67">
        <v>2</v>
      </c>
      <c r="K199" s="67">
        <v>3</v>
      </c>
      <c r="L199" s="67">
        <f>SUM(D199:K199)</f>
        <v>15</v>
      </c>
      <c r="M199" s="67">
        <f>MAX(R199:V199)</f>
        <v>10</v>
      </c>
      <c r="N199" s="66">
        <f>SUM(D199:K199)/2</f>
        <v>7.5</v>
      </c>
      <c r="O199" s="52">
        <v>2.5</v>
      </c>
      <c r="P199" s="52">
        <v>1.5</v>
      </c>
      <c r="Q199" s="52">
        <v>30.5</v>
      </c>
      <c r="R199" s="18">
        <f>SUM(D199:G199)</f>
        <v>5</v>
      </c>
      <c r="S199" s="18">
        <f>SUM(E199:H199)</f>
        <v>5</v>
      </c>
      <c r="T199" s="18">
        <f>SUM(F199:I199)</f>
        <v>8</v>
      </c>
      <c r="U199" s="18">
        <f>SUM(G199:J199)</f>
        <v>8</v>
      </c>
      <c r="V199" s="18">
        <f>SUM(H199:K199)</f>
        <v>10</v>
      </c>
    </row>
    <row r="200" spans="1:22">
      <c r="A200" s="65" t="s">
        <v>120</v>
      </c>
      <c r="B200" s="64" t="s">
        <v>117</v>
      </c>
      <c r="C200" s="63" t="s">
        <v>141</v>
      </c>
      <c r="D200" s="67">
        <v>1</v>
      </c>
      <c r="E200" s="67">
        <v>0</v>
      </c>
      <c r="F200" s="67">
        <v>0</v>
      </c>
      <c r="G200" s="67">
        <v>0</v>
      </c>
      <c r="H200" s="67">
        <v>0</v>
      </c>
      <c r="I200" s="67">
        <v>0</v>
      </c>
      <c r="J200" s="67">
        <v>0</v>
      </c>
      <c r="K200" s="67">
        <v>1</v>
      </c>
      <c r="L200" s="67">
        <f>SUM(D200:K200)</f>
        <v>2</v>
      </c>
      <c r="M200" s="67">
        <f>MAX(R200:V200)</f>
        <v>1</v>
      </c>
      <c r="N200" s="66">
        <f>SUM(D200:K200)/2</f>
        <v>1</v>
      </c>
      <c r="O200" s="52">
        <v>0</v>
      </c>
      <c r="P200" s="52">
        <v>0.5</v>
      </c>
      <c r="Q200" s="52">
        <v>1</v>
      </c>
      <c r="R200" s="18">
        <f>SUM(D200:G200)</f>
        <v>1</v>
      </c>
      <c r="S200" s="18">
        <f>SUM(E200:H200)</f>
        <v>0</v>
      </c>
      <c r="T200" s="18">
        <f>SUM(F200:I200)</f>
        <v>0</v>
      </c>
      <c r="U200" s="18">
        <f>SUM(G200:J200)</f>
        <v>0</v>
      </c>
      <c r="V200" s="18">
        <f>SUM(H200:K200)</f>
        <v>1</v>
      </c>
    </row>
    <row r="201" spans="1:22">
      <c r="A201" s="65" t="s">
        <v>119</v>
      </c>
      <c r="B201" s="64" t="s">
        <v>117</v>
      </c>
      <c r="C201" s="63" t="s">
        <v>141</v>
      </c>
      <c r="D201" s="67">
        <v>0</v>
      </c>
      <c r="E201" s="67">
        <v>0</v>
      </c>
      <c r="F201" s="67">
        <v>2</v>
      </c>
      <c r="G201" s="67">
        <v>3</v>
      </c>
      <c r="H201" s="67">
        <v>0</v>
      </c>
      <c r="I201" s="67">
        <v>0</v>
      </c>
      <c r="J201" s="67">
        <v>4</v>
      </c>
      <c r="K201" s="67">
        <v>2</v>
      </c>
      <c r="L201" s="67">
        <f>SUM(D201:K201)</f>
        <v>11</v>
      </c>
      <c r="M201" s="67">
        <f>MAX(R201:V201)</f>
        <v>7</v>
      </c>
      <c r="N201" s="66">
        <f>SUM(D201:K201)/2</f>
        <v>5.5</v>
      </c>
      <c r="O201" s="52">
        <v>1.5</v>
      </c>
      <c r="P201" s="52">
        <v>3</v>
      </c>
      <c r="Q201" s="52">
        <v>5</v>
      </c>
      <c r="R201" s="18">
        <f>SUM(D201:G201)</f>
        <v>5</v>
      </c>
      <c r="S201" s="18">
        <f>SUM(E201:H201)</f>
        <v>5</v>
      </c>
      <c r="T201" s="18">
        <f>SUM(F201:I201)</f>
        <v>5</v>
      </c>
      <c r="U201" s="18">
        <f>SUM(G201:J201)</f>
        <v>7</v>
      </c>
      <c r="V201" s="18">
        <f>SUM(H201:K201)</f>
        <v>6</v>
      </c>
    </row>
    <row r="202" spans="1:22">
      <c r="A202" s="65" t="s">
        <v>118</v>
      </c>
      <c r="B202" s="64" t="s">
        <v>117</v>
      </c>
      <c r="C202" s="63" t="s">
        <v>141</v>
      </c>
      <c r="D202" s="67">
        <v>0</v>
      </c>
      <c r="E202" s="67">
        <v>0</v>
      </c>
      <c r="F202" s="67">
        <v>0</v>
      </c>
      <c r="G202" s="67">
        <v>1</v>
      </c>
      <c r="H202" s="67">
        <v>2</v>
      </c>
      <c r="I202" s="67">
        <v>2</v>
      </c>
      <c r="J202" s="67">
        <v>0</v>
      </c>
      <c r="K202" s="67">
        <v>0</v>
      </c>
      <c r="L202" s="67">
        <f>SUM(D202:K202)</f>
        <v>5</v>
      </c>
      <c r="M202" s="67">
        <f>MAX(R202:V202)</f>
        <v>5</v>
      </c>
      <c r="N202" s="66">
        <f>SUM(D202:K202)/2</f>
        <v>2.5</v>
      </c>
      <c r="O202" s="52">
        <v>0.5</v>
      </c>
      <c r="P202" s="52">
        <v>5</v>
      </c>
      <c r="Q202" s="52">
        <v>3</v>
      </c>
      <c r="R202" s="18">
        <f>SUM(D202:G202)</f>
        <v>1</v>
      </c>
      <c r="S202" s="18">
        <f>SUM(E202:H202)</f>
        <v>3</v>
      </c>
      <c r="T202" s="18">
        <f>SUM(F202:I202)</f>
        <v>5</v>
      </c>
      <c r="U202" s="18">
        <f>SUM(G202:J202)</f>
        <v>5</v>
      </c>
      <c r="V202" s="18">
        <f>SUM(H202:K202)</f>
        <v>4</v>
      </c>
    </row>
    <row r="203" spans="1:22">
      <c r="A203" s="65" t="s">
        <v>116</v>
      </c>
      <c r="B203" s="64" t="s">
        <v>115</v>
      </c>
      <c r="C203" s="63" t="s">
        <v>141</v>
      </c>
      <c r="D203" s="67">
        <v>1</v>
      </c>
      <c r="E203" s="67">
        <v>4</v>
      </c>
      <c r="F203" s="67">
        <v>3</v>
      </c>
      <c r="G203" s="67">
        <v>17</v>
      </c>
      <c r="H203" s="67">
        <v>6</v>
      </c>
      <c r="I203" s="67">
        <v>8</v>
      </c>
      <c r="J203" s="67">
        <v>10</v>
      </c>
      <c r="K203" s="67">
        <v>2</v>
      </c>
      <c r="L203" s="67">
        <f>SUM(D203:K203)</f>
        <v>51</v>
      </c>
      <c r="M203" s="67">
        <f>MAX(R203:V203)</f>
        <v>41</v>
      </c>
      <c r="N203" s="66">
        <f>SUM(D203:K203)/2</f>
        <v>25.5</v>
      </c>
      <c r="O203" s="52">
        <v>3.5</v>
      </c>
      <c r="P203" s="52">
        <v>8</v>
      </c>
      <c r="Q203" s="52">
        <v>1</v>
      </c>
      <c r="R203" s="18">
        <f>SUM(D203:G203)</f>
        <v>25</v>
      </c>
      <c r="S203" s="18">
        <f>SUM(E203:H203)</f>
        <v>30</v>
      </c>
      <c r="T203" s="18">
        <f>SUM(F203:I203)</f>
        <v>34</v>
      </c>
      <c r="U203" s="18">
        <f>SUM(G203:J203)</f>
        <v>41</v>
      </c>
      <c r="V203" s="18">
        <f>SUM(H203:K203)</f>
        <v>26</v>
      </c>
    </row>
    <row r="204" spans="1:22">
      <c r="A204" s="65" t="s">
        <v>114</v>
      </c>
      <c r="B204" s="64" t="s">
        <v>108</v>
      </c>
      <c r="C204" s="63" t="s">
        <v>141</v>
      </c>
      <c r="D204" s="67">
        <v>0</v>
      </c>
      <c r="E204" s="67">
        <v>1</v>
      </c>
      <c r="F204" s="67">
        <v>0</v>
      </c>
      <c r="G204" s="67">
        <v>0</v>
      </c>
      <c r="H204" s="67">
        <v>0</v>
      </c>
      <c r="I204" s="67">
        <v>0</v>
      </c>
      <c r="J204" s="67">
        <v>1</v>
      </c>
      <c r="K204" s="67">
        <v>0</v>
      </c>
      <c r="L204" s="67">
        <f>SUM(D204:K204)</f>
        <v>2</v>
      </c>
      <c r="M204" s="67">
        <f>MAX(R204:V204)</f>
        <v>1</v>
      </c>
      <c r="N204" s="66">
        <f>SUM(D204:K204)/2</f>
        <v>1</v>
      </c>
      <c r="O204" s="52">
        <v>17.5</v>
      </c>
      <c r="P204" s="52">
        <v>1</v>
      </c>
      <c r="Q204" s="52">
        <v>1.5</v>
      </c>
      <c r="R204" s="18">
        <f>SUM(D204:G204)</f>
        <v>1</v>
      </c>
      <c r="S204" s="18">
        <f>SUM(E204:H204)</f>
        <v>1</v>
      </c>
      <c r="T204" s="18">
        <f>SUM(F204:I204)</f>
        <v>0</v>
      </c>
      <c r="U204" s="18">
        <f>SUM(G204:J204)</f>
        <v>1</v>
      </c>
      <c r="V204" s="18">
        <f>SUM(H204:K204)</f>
        <v>1</v>
      </c>
    </row>
    <row r="205" spans="1:22">
      <c r="A205" s="65" t="s">
        <v>113</v>
      </c>
      <c r="B205" s="64" t="s">
        <v>112</v>
      </c>
      <c r="C205" s="63" t="s">
        <v>141</v>
      </c>
      <c r="D205" s="67">
        <v>2</v>
      </c>
      <c r="E205" s="67">
        <v>1</v>
      </c>
      <c r="F205" s="67">
        <v>1</v>
      </c>
      <c r="G205" s="67">
        <v>0</v>
      </c>
      <c r="H205" s="67">
        <v>0</v>
      </c>
      <c r="I205" s="67">
        <v>2</v>
      </c>
      <c r="J205" s="67">
        <v>5</v>
      </c>
      <c r="K205" s="67">
        <v>6</v>
      </c>
      <c r="L205" s="67">
        <f>SUM(D205:K205)</f>
        <v>17</v>
      </c>
      <c r="M205" s="67">
        <f>MAX(R205:V205)</f>
        <v>13</v>
      </c>
      <c r="N205" s="66">
        <f>SUM(D205:K205)/2</f>
        <v>8.5</v>
      </c>
      <c r="O205" s="52">
        <v>5.5</v>
      </c>
      <c r="P205" s="52">
        <v>7.5</v>
      </c>
      <c r="Q205" s="52">
        <v>3</v>
      </c>
      <c r="R205" s="18">
        <f>SUM(D205:G205)</f>
        <v>4</v>
      </c>
      <c r="S205" s="18">
        <f>SUM(E205:H205)</f>
        <v>2</v>
      </c>
      <c r="T205" s="18">
        <f>SUM(F205:I205)</f>
        <v>3</v>
      </c>
      <c r="U205" s="18">
        <f>SUM(G205:J205)</f>
        <v>7</v>
      </c>
      <c r="V205" s="18">
        <f>SUM(H205:K205)</f>
        <v>13</v>
      </c>
    </row>
    <row r="206" spans="1:22">
      <c r="A206" s="65" t="s">
        <v>111</v>
      </c>
      <c r="B206" s="64" t="s">
        <v>108</v>
      </c>
      <c r="C206" s="63" t="s">
        <v>141</v>
      </c>
      <c r="D206" s="67">
        <v>0</v>
      </c>
      <c r="E206" s="67">
        <v>0</v>
      </c>
      <c r="F206" s="67">
        <v>0</v>
      </c>
      <c r="G206" s="67">
        <v>0</v>
      </c>
      <c r="H206" s="67">
        <v>0</v>
      </c>
      <c r="I206" s="67">
        <v>0</v>
      </c>
      <c r="J206" s="67">
        <v>1</v>
      </c>
      <c r="K206" s="67">
        <v>0</v>
      </c>
      <c r="L206" s="67">
        <f>SUM(D206:K206)</f>
        <v>1</v>
      </c>
      <c r="M206" s="67">
        <f>MAX(R206:V206)</f>
        <v>1</v>
      </c>
      <c r="N206" s="66">
        <f>SUM(D206:K206)/2</f>
        <v>0.5</v>
      </c>
      <c r="O206" s="52">
        <v>1.5</v>
      </c>
      <c r="P206" s="52">
        <v>0</v>
      </c>
      <c r="Q206" s="52">
        <v>0</v>
      </c>
      <c r="R206" s="18">
        <f>SUM(D206:G206)</f>
        <v>0</v>
      </c>
      <c r="S206" s="18">
        <f>SUM(E206:H206)</f>
        <v>0</v>
      </c>
      <c r="T206" s="18">
        <f>SUM(F206:I206)</f>
        <v>0</v>
      </c>
      <c r="U206" s="18">
        <f>SUM(G206:J206)</f>
        <v>1</v>
      </c>
      <c r="V206" s="18">
        <f>SUM(H206:K206)</f>
        <v>1</v>
      </c>
    </row>
    <row r="207" spans="1:22">
      <c r="A207" s="65" t="s">
        <v>110</v>
      </c>
      <c r="B207" s="64" t="s">
        <v>108</v>
      </c>
      <c r="C207" s="63" t="s">
        <v>141</v>
      </c>
      <c r="D207" s="67">
        <v>1</v>
      </c>
      <c r="E207" s="67">
        <v>1</v>
      </c>
      <c r="F207" s="67">
        <v>0</v>
      </c>
      <c r="G207" s="67">
        <v>1</v>
      </c>
      <c r="H207" s="67">
        <v>3</v>
      </c>
      <c r="I207" s="67">
        <v>0</v>
      </c>
      <c r="J207" s="67">
        <v>2</v>
      </c>
      <c r="K207" s="67">
        <v>1</v>
      </c>
      <c r="L207" s="67">
        <f>SUM(D207:K207)</f>
        <v>9</v>
      </c>
      <c r="M207" s="67">
        <f>MAX(R207:V207)</f>
        <v>6</v>
      </c>
      <c r="N207" s="66">
        <f>SUM(D207:K207)/2</f>
        <v>4.5</v>
      </c>
      <c r="O207" s="52">
        <v>1.5</v>
      </c>
      <c r="P207" s="52">
        <v>3</v>
      </c>
      <c r="Q207" s="52">
        <v>1.5</v>
      </c>
      <c r="R207" s="18">
        <f>SUM(D207:G207)</f>
        <v>3</v>
      </c>
      <c r="S207" s="18">
        <f>SUM(E207:H207)</f>
        <v>5</v>
      </c>
      <c r="T207" s="18">
        <f>SUM(F207:I207)</f>
        <v>4</v>
      </c>
      <c r="U207" s="18">
        <f>SUM(G207:J207)</f>
        <v>6</v>
      </c>
      <c r="V207" s="18">
        <f>SUM(H207:K207)</f>
        <v>6</v>
      </c>
    </row>
    <row r="208" spans="1:22">
      <c r="A208" s="65" t="s">
        <v>109</v>
      </c>
      <c r="B208" s="64" t="s">
        <v>108</v>
      </c>
      <c r="C208" s="63" t="s">
        <v>141</v>
      </c>
      <c r="D208" s="67">
        <v>2</v>
      </c>
      <c r="E208" s="67">
        <v>1</v>
      </c>
      <c r="F208" s="67">
        <v>10</v>
      </c>
      <c r="G208" s="67">
        <v>5</v>
      </c>
      <c r="H208" s="67">
        <v>8</v>
      </c>
      <c r="I208" s="67">
        <v>11</v>
      </c>
      <c r="J208" s="67">
        <v>9</v>
      </c>
      <c r="K208" s="67">
        <v>2</v>
      </c>
      <c r="L208" s="67">
        <f>SUM(D208:K208)</f>
        <v>48</v>
      </c>
      <c r="M208" s="67">
        <f>MAX(R208:V208)</f>
        <v>34</v>
      </c>
      <c r="N208" s="66">
        <f>SUM(D208:K208)/2</f>
        <v>24</v>
      </c>
      <c r="O208" s="52">
        <v>8</v>
      </c>
      <c r="P208" s="52">
        <v>20</v>
      </c>
      <c r="Q208" s="52">
        <v>16.5</v>
      </c>
      <c r="R208" s="18">
        <f>SUM(D208:G208)</f>
        <v>18</v>
      </c>
      <c r="S208" s="18">
        <f>SUM(E208:H208)</f>
        <v>24</v>
      </c>
      <c r="T208" s="18">
        <f>SUM(F208:I208)</f>
        <v>34</v>
      </c>
      <c r="U208" s="18">
        <f>SUM(G208:J208)</f>
        <v>33</v>
      </c>
      <c r="V208" s="18">
        <f>SUM(H208:K208)</f>
        <v>30</v>
      </c>
    </row>
    <row r="209" spans="1:22">
      <c r="A209" s="65" t="s">
        <v>107</v>
      </c>
      <c r="B209" s="64" t="s">
        <v>101</v>
      </c>
      <c r="C209" s="63" t="s">
        <v>141</v>
      </c>
      <c r="D209" s="67">
        <v>0</v>
      </c>
      <c r="E209" s="67">
        <v>2</v>
      </c>
      <c r="F209" s="67">
        <v>0</v>
      </c>
      <c r="G209" s="67">
        <v>1</v>
      </c>
      <c r="H209" s="67">
        <v>0</v>
      </c>
      <c r="I209" s="67">
        <v>1</v>
      </c>
      <c r="J209" s="67">
        <v>1</v>
      </c>
      <c r="K209" s="67">
        <v>1</v>
      </c>
      <c r="L209" s="67">
        <f>SUM(D209:K209)</f>
        <v>6</v>
      </c>
      <c r="M209" s="67">
        <f>MAX(R209:V209)</f>
        <v>3</v>
      </c>
      <c r="N209" s="66">
        <f>SUM(D209:K209)/2</f>
        <v>3</v>
      </c>
      <c r="O209" s="52">
        <v>2</v>
      </c>
      <c r="P209" s="52">
        <v>3.5</v>
      </c>
      <c r="Q209" s="52">
        <v>1.5</v>
      </c>
      <c r="R209" s="18">
        <f>SUM(D209:G209)</f>
        <v>3</v>
      </c>
      <c r="S209" s="18">
        <f>SUM(E209:H209)</f>
        <v>3</v>
      </c>
      <c r="T209" s="18">
        <f>SUM(F209:I209)</f>
        <v>2</v>
      </c>
      <c r="U209" s="18">
        <f>SUM(G209:J209)</f>
        <v>3</v>
      </c>
      <c r="V209" s="18">
        <f>SUM(H209:K209)</f>
        <v>3</v>
      </c>
    </row>
    <row r="210" spans="1:22">
      <c r="A210" s="65" t="s">
        <v>106</v>
      </c>
      <c r="B210" s="64" t="s">
        <v>105</v>
      </c>
      <c r="C210" s="63" t="s">
        <v>141</v>
      </c>
      <c r="D210" s="67">
        <v>0</v>
      </c>
      <c r="E210" s="67">
        <v>0</v>
      </c>
      <c r="F210" s="67">
        <v>0</v>
      </c>
      <c r="G210" s="67">
        <v>1</v>
      </c>
      <c r="H210" s="67">
        <v>1</v>
      </c>
      <c r="I210" s="67">
        <v>1</v>
      </c>
      <c r="J210" s="67">
        <v>0</v>
      </c>
      <c r="K210" s="67">
        <v>1</v>
      </c>
      <c r="L210" s="67">
        <f>SUM(D210:K210)</f>
        <v>4</v>
      </c>
      <c r="M210" s="67">
        <f>MAX(R210:V210)</f>
        <v>3</v>
      </c>
      <c r="N210" s="66">
        <f>SUM(D210:K210)/2</f>
        <v>2</v>
      </c>
      <c r="O210" s="52">
        <v>0.5</v>
      </c>
      <c r="P210" s="52">
        <v>3</v>
      </c>
      <c r="Q210" s="52">
        <v>1.5</v>
      </c>
      <c r="R210" s="18">
        <f>SUM(D210:G210)</f>
        <v>1</v>
      </c>
      <c r="S210" s="18">
        <f>SUM(E210:H210)</f>
        <v>2</v>
      </c>
      <c r="T210" s="18">
        <f>SUM(F210:I210)</f>
        <v>3</v>
      </c>
      <c r="U210" s="18">
        <f>SUM(G210:J210)</f>
        <v>3</v>
      </c>
      <c r="V210" s="18">
        <f>SUM(H210:K210)</f>
        <v>3</v>
      </c>
    </row>
    <row r="211" spans="1:22">
      <c r="A211" s="65" t="s">
        <v>104</v>
      </c>
      <c r="B211" s="64" t="s">
        <v>103</v>
      </c>
      <c r="C211" s="63" t="s">
        <v>141</v>
      </c>
      <c r="D211" s="67">
        <v>3</v>
      </c>
      <c r="E211" s="67">
        <v>5</v>
      </c>
      <c r="F211" s="67">
        <v>5</v>
      </c>
      <c r="G211" s="67">
        <v>8</v>
      </c>
      <c r="H211" s="67">
        <v>13</v>
      </c>
      <c r="I211" s="67">
        <v>6</v>
      </c>
      <c r="J211" s="67">
        <v>6</v>
      </c>
      <c r="K211" s="67">
        <v>5</v>
      </c>
      <c r="L211" s="67">
        <f>SUM(D211:K211)</f>
        <v>51</v>
      </c>
      <c r="M211" s="67">
        <f>MAX(R211:V211)</f>
        <v>33</v>
      </c>
      <c r="N211" s="66">
        <f>SUM(D211:K211)/2</f>
        <v>25.5</v>
      </c>
      <c r="O211" s="52">
        <v>7</v>
      </c>
      <c r="P211" s="52">
        <v>18</v>
      </c>
      <c r="Q211" s="52">
        <v>14</v>
      </c>
      <c r="R211" s="18">
        <f>SUM(D211:G211)</f>
        <v>21</v>
      </c>
      <c r="S211" s="18">
        <f>SUM(E211:H211)</f>
        <v>31</v>
      </c>
      <c r="T211" s="18">
        <f>SUM(F211:I211)</f>
        <v>32</v>
      </c>
      <c r="U211" s="18">
        <f>SUM(G211:J211)</f>
        <v>33</v>
      </c>
      <c r="V211" s="18">
        <f>SUM(H211:K211)</f>
        <v>30</v>
      </c>
    </row>
    <row r="212" spans="1:22">
      <c r="A212" s="65" t="s">
        <v>102</v>
      </c>
      <c r="B212" s="64" t="s">
        <v>101</v>
      </c>
      <c r="C212" s="63" t="s">
        <v>141</v>
      </c>
      <c r="D212" s="67">
        <v>2</v>
      </c>
      <c r="E212" s="67">
        <v>1</v>
      </c>
      <c r="F212" s="67">
        <v>0</v>
      </c>
      <c r="G212" s="67">
        <v>0</v>
      </c>
      <c r="H212" s="67">
        <v>0</v>
      </c>
      <c r="I212" s="67">
        <v>1</v>
      </c>
      <c r="J212" s="67">
        <v>0</v>
      </c>
      <c r="K212" s="67">
        <v>0</v>
      </c>
      <c r="L212" s="67">
        <f>SUM(D212:K212)</f>
        <v>4</v>
      </c>
      <c r="M212" s="67">
        <f>MAX(R212:V212)</f>
        <v>3</v>
      </c>
      <c r="N212" s="66">
        <f>SUM(D212:K212)/2</f>
        <v>2</v>
      </c>
      <c r="O212" s="52">
        <v>0.5</v>
      </c>
      <c r="P212" s="52">
        <v>1.5</v>
      </c>
      <c r="Q212" s="52">
        <v>0.5</v>
      </c>
      <c r="R212" s="18">
        <f>SUM(D212:G212)</f>
        <v>3</v>
      </c>
      <c r="S212" s="18">
        <f>SUM(E212:H212)</f>
        <v>1</v>
      </c>
      <c r="T212" s="18">
        <f>SUM(F212:I212)</f>
        <v>1</v>
      </c>
      <c r="U212" s="18">
        <f>SUM(G212:J212)</f>
        <v>1</v>
      </c>
      <c r="V212" s="18">
        <f>SUM(H212:K212)</f>
        <v>1</v>
      </c>
    </row>
    <row r="213" spans="1:22">
      <c r="A213" s="65" t="s">
        <v>43</v>
      </c>
      <c r="B213" s="64" t="s">
        <v>100</v>
      </c>
      <c r="C213" s="63" t="s">
        <v>141</v>
      </c>
      <c r="D213" s="62">
        <v>7</v>
      </c>
      <c r="E213" s="62">
        <v>11</v>
      </c>
      <c r="F213" s="62">
        <v>16</v>
      </c>
      <c r="G213" s="62">
        <v>25</v>
      </c>
      <c r="H213" s="62">
        <v>26</v>
      </c>
      <c r="I213" s="62">
        <v>9</v>
      </c>
      <c r="J213" s="62">
        <v>8</v>
      </c>
      <c r="K213" s="62">
        <v>6</v>
      </c>
      <c r="L213" s="62">
        <f>SUM(D213:K213)</f>
        <v>108</v>
      </c>
      <c r="M213" s="62">
        <f>MAX(R213:V213)</f>
        <v>78</v>
      </c>
      <c r="N213" s="61">
        <f>SUM(D213:K213)/2</f>
        <v>54</v>
      </c>
      <c r="O213" s="52">
        <v>79.5</v>
      </c>
      <c r="P213" s="52">
        <v>83.5</v>
      </c>
      <c r="Q213" s="52">
        <v>39.5</v>
      </c>
      <c r="R213" s="18">
        <f>SUM(D213:G213)</f>
        <v>59</v>
      </c>
      <c r="S213" s="18">
        <f>SUM(E213:H213)</f>
        <v>78</v>
      </c>
      <c r="T213" s="18">
        <f>SUM(F213:I213)</f>
        <v>76</v>
      </c>
      <c r="U213" s="18">
        <f>SUM(G213:J213)</f>
        <v>68</v>
      </c>
      <c r="V213" s="18">
        <f>SUM(H213:K213)</f>
        <v>49</v>
      </c>
    </row>
    <row r="214" spans="1:22">
      <c r="A214" s="65" t="s">
        <v>99</v>
      </c>
      <c r="B214" s="64" t="s">
        <v>98</v>
      </c>
      <c r="C214" s="63" t="s">
        <v>141</v>
      </c>
      <c r="D214" s="62">
        <v>1</v>
      </c>
      <c r="E214" s="62">
        <v>2</v>
      </c>
      <c r="F214" s="62">
        <v>1</v>
      </c>
      <c r="G214" s="62">
        <v>2</v>
      </c>
      <c r="H214" s="62">
        <v>2</v>
      </c>
      <c r="I214" s="62">
        <v>0</v>
      </c>
      <c r="J214" s="62">
        <v>0</v>
      </c>
      <c r="K214" s="62">
        <v>1</v>
      </c>
      <c r="L214" s="62">
        <f>SUM(D214:K214)</f>
        <v>9</v>
      </c>
      <c r="M214" s="62">
        <f>MAX(R214:V214)</f>
        <v>7</v>
      </c>
      <c r="N214" s="61">
        <f>SUM(D214:K214)/2</f>
        <v>4.5</v>
      </c>
      <c r="O214" s="52">
        <v>1</v>
      </c>
      <c r="P214" s="52">
        <v>1.5</v>
      </c>
      <c r="Q214" s="52">
        <v>0.5</v>
      </c>
      <c r="R214" s="18">
        <f>SUM(D214:G214)</f>
        <v>6</v>
      </c>
      <c r="S214" s="18">
        <f>SUM(E214:H214)</f>
        <v>7</v>
      </c>
      <c r="T214" s="18">
        <f>SUM(F214:I214)</f>
        <v>5</v>
      </c>
      <c r="U214" s="18">
        <f>SUM(G214:J214)</f>
        <v>4</v>
      </c>
      <c r="V214" s="18">
        <f>SUM(H214:K214)</f>
        <v>3</v>
      </c>
    </row>
    <row r="215" spans="1:22" s="53" customFormat="1" ht="22.5" customHeight="1">
      <c r="A215" s="72" t="s">
        <v>96</v>
      </c>
      <c r="B215" s="71" t="s">
        <v>140</v>
      </c>
      <c r="C215" s="70"/>
      <c r="D215" s="69">
        <f>SUM(D187:D214)</f>
        <v>80</v>
      </c>
      <c r="E215" s="69">
        <f>SUM(E187:E214)</f>
        <v>93</v>
      </c>
      <c r="F215" s="69">
        <f>SUM(F187:F214)</f>
        <v>118</v>
      </c>
      <c r="G215" s="69">
        <f>SUM(G187:G214)</f>
        <v>147</v>
      </c>
      <c r="H215" s="69">
        <f>SUM(H187:H214)</f>
        <v>163</v>
      </c>
      <c r="I215" s="69">
        <f>SUM(I187:I214)</f>
        <v>150</v>
      </c>
      <c r="J215" s="69">
        <f>SUM(J187:J214)</f>
        <v>140</v>
      </c>
      <c r="K215" s="69">
        <f>SUM(K187:K214)</f>
        <v>106</v>
      </c>
      <c r="L215" s="69">
        <f>SUM(D215:K215)</f>
        <v>997</v>
      </c>
      <c r="M215" s="69">
        <f>MAX(R215:V215)</f>
        <v>600</v>
      </c>
      <c r="N215" s="68">
        <f>SUM(D215:K215)/2</f>
        <v>498.5</v>
      </c>
      <c r="O215" s="55">
        <v>263.5</v>
      </c>
      <c r="P215" s="55">
        <v>423.5</v>
      </c>
      <c r="Q215" s="55">
        <v>254.5</v>
      </c>
      <c r="R215" s="54">
        <f>SUM(D215:G215)</f>
        <v>438</v>
      </c>
      <c r="S215" s="54">
        <f>SUM(E215:H215)</f>
        <v>521</v>
      </c>
      <c r="T215" s="54">
        <f>SUM(F215:I215)</f>
        <v>578</v>
      </c>
      <c r="U215" s="54">
        <f>SUM(G215:J215)</f>
        <v>600</v>
      </c>
      <c r="V215" s="54">
        <f>SUM(H215:K215)</f>
        <v>559</v>
      </c>
    </row>
    <row r="216" spans="1:22">
      <c r="A216" s="65" t="s">
        <v>139</v>
      </c>
      <c r="B216" s="64" t="s">
        <v>138</v>
      </c>
      <c r="C216" s="63" t="s">
        <v>97</v>
      </c>
      <c r="D216" s="67">
        <v>2</v>
      </c>
      <c r="E216" s="67">
        <v>6</v>
      </c>
      <c r="F216" s="67">
        <v>4</v>
      </c>
      <c r="G216" s="67">
        <v>3</v>
      </c>
      <c r="H216" s="67">
        <v>11</v>
      </c>
      <c r="I216" s="67">
        <v>9</v>
      </c>
      <c r="J216" s="67">
        <v>7</v>
      </c>
      <c r="K216" s="67">
        <v>3</v>
      </c>
      <c r="L216" s="67">
        <f>SUM(D216:K216)</f>
        <v>45</v>
      </c>
      <c r="M216" s="67">
        <f>MAX(R216:V216)</f>
        <v>30</v>
      </c>
      <c r="N216" s="66">
        <f>SUM(D216:K216)/2</f>
        <v>22.5</v>
      </c>
      <c r="O216" s="52">
        <v>3.5</v>
      </c>
      <c r="P216" s="52">
        <v>13.5</v>
      </c>
      <c r="Q216" s="52">
        <v>6.5</v>
      </c>
      <c r="R216" s="18">
        <f>SUM(D216:G216)</f>
        <v>15</v>
      </c>
      <c r="S216" s="18">
        <f>SUM(E216:H216)</f>
        <v>24</v>
      </c>
      <c r="T216" s="18">
        <f>SUM(F216:I216)</f>
        <v>27</v>
      </c>
      <c r="U216" s="18">
        <f>SUM(G216:J216)</f>
        <v>30</v>
      </c>
      <c r="V216" s="18">
        <f>SUM(H216:K216)</f>
        <v>30</v>
      </c>
    </row>
    <row r="217" spans="1:22">
      <c r="A217" s="65" t="s">
        <v>137</v>
      </c>
      <c r="B217" s="64" t="s">
        <v>134</v>
      </c>
      <c r="C217" s="63" t="s">
        <v>97</v>
      </c>
      <c r="D217" s="67">
        <v>0</v>
      </c>
      <c r="E217" s="67">
        <v>0</v>
      </c>
      <c r="F217" s="67">
        <v>0</v>
      </c>
      <c r="G217" s="67">
        <v>0</v>
      </c>
      <c r="H217" s="67">
        <v>1</v>
      </c>
      <c r="I217" s="67">
        <v>2</v>
      </c>
      <c r="J217" s="67">
        <v>2</v>
      </c>
      <c r="K217" s="67">
        <v>0</v>
      </c>
      <c r="L217" s="67">
        <f>SUM(D217:K217)</f>
        <v>5</v>
      </c>
      <c r="M217" s="67">
        <f>MAX(R217:V217)</f>
        <v>5</v>
      </c>
      <c r="N217" s="66">
        <f>SUM(D217:K217)/2</f>
        <v>2.5</v>
      </c>
      <c r="O217" s="52">
        <v>0.5</v>
      </c>
      <c r="P217" s="52">
        <v>2</v>
      </c>
      <c r="Q217" s="52">
        <v>0.5</v>
      </c>
      <c r="R217" s="18">
        <f>SUM(D217:G217)</f>
        <v>0</v>
      </c>
      <c r="S217" s="18">
        <f>SUM(E217:H217)</f>
        <v>1</v>
      </c>
      <c r="T217" s="18">
        <f>SUM(F217:I217)</f>
        <v>3</v>
      </c>
      <c r="U217" s="18">
        <f>SUM(G217:J217)</f>
        <v>5</v>
      </c>
      <c r="V217" s="18">
        <f>SUM(H217:K217)</f>
        <v>5</v>
      </c>
    </row>
    <row r="218" spans="1:22">
      <c r="A218" s="65" t="s">
        <v>136</v>
      </c>
      <c r="B218" s="64" t="s">
        <v>134</v>
      </c>
      <c r="C218" s="63" t="s">
        <v>97</v>
      </c>
      <c r="D218" s="67">
        <v>0</v>
      </c>
      <c r="E218" s="67">
        <v>0</v>
      </c>
      <c r="F218" s="67">
        <v>1</v>
      </c>
      <c r="G218" s="67">
        <v>0</v>
      </c>
      <c r="H218" s="67">
        <v>0</v>
      </c>
      <c r="I218" s="67">
        <v>2</v>
      </c>
      <c r="J218" s="67">
        <v>1</v>
      </c>
      <c r="K218" s="67">
        <v>1</v>
      </c>
      <c r="L218" s="67">
        <f>SUM(D218:K218)</f>
        <v>5</v>
      </c>
      <c r="M218" s="67">
        <f>MAX(R218:V218)</f>
        <v>4</v>
      </c>
      <c r="N218" s="66">
        <f>SUM(D218:K218)/2</f>
        <v>2.5</v>
      </c>
      <c r="O218" s="52">
        <v>2.5</v>
      </c>
      <c r="P218" s="52">
        <v>4.5</v>
      </c>
      <c r="Q218" s="52">
        <v>0.5</v>
      </c>
      <c r="R218" s="18">
        <f>SUM(D218:G218)</f>
        <v>1</v>
      </c>
      <c r="S218" s="18">
        <f>SUM(E218:H218)</f>
        <v>1</v>
      </c>
      <c r="T218" s="18">
        <f>SUM(F218:I218)</f>
        <v>3</v>
      </c>
      <c r="U218" s="18">
        <f>SUM(G218:J218)</f>
        <v>3</v>
      </c>
      <c r="V218" s="18">
        <f>SUM(H218:K218)</f>
        <v>4</v>
      </c>
    </row>
    <row r="219" spans="1:22">
      <c r="A219" s="65" t="s">
        <v>135</v>
      </c>
      <c r="B219" s="64" t="s">
        <v>134</v>
      </c>
      <c r="C219" s="63" t="s">
        <v>97</v>
      </c>
      <c r="D219" s="67">
        <v>0</v>
      </c>
      <c r="E219" s="67">
        <v>2</v>
      </c>
      <c r="F219" s="67">
        <v>0</v>
      </c>
      <c r="G219" s="67">
        <v>0</v>
      </c>
      <c r="H219" s="67">
        <v>0</v>
      </c>
      <c r="I219" s="67">
        <v>6</v>
      </c>
      <c r="J219" s="67">
        <v>0</v>
      </c>
      <c r="K219" s="67">
        <v>1</v>
      </c>
      <c r="L219" s="67">
        <f>SUM(D219:K219)</f>
        <v>9</v>
      </c>
      <c r="M219" s="67">
        <f>MAX(R219:V219)</f>
        <v>7</v>
      </c>
      <c r="N219" s="66">
        <f>SUM(D219:K219)/2</f>
        <v>4.5</v>
      </c>
      <c r="O219" s="52">
        <v>0</v>
      </c>
      <c r="P219" s="52">
        <v>3</v>
      </c>
      <c r="Q219" s="52">
        <v>3.5</v>
      </c>
      <c r="R219" s="18">
        <f>SUM(D219:G219)</f>
        <v>2</v>
      </c>
      <c r="S219" s="18">
        <f>SUM(E219:H219)</f>
        <v>2</v>
      </c>
      <c r="T219" s="18">
        <f>SUM(F219:I219)</f>
        <v>6</v>
      </c>
      <c r="U219" s="18">
        <f>SUM(G219:J219)</f>
        <v>6</v>
      </c>
      <c r="V219" s="18">
        <f>SUM(H219:K219)</f>
        <v>7</v>
      </c>
    </row>
    <row r="220" spans="1:22">
      <c r="A220" s="65" t="s">
        <v>133</v>
      </c>
      <c r="B220" s="64" t="s">
        <v>132</v>
      </c>
      <c r="C220" s="63" t="s">
        <v>97</v>
      </c>
      <c r="D220" s="67">
        <v>0</v>
      </c>
      <c r="E220" s="67">
        <v>1</v>
      </c>
      <c r="F220" s="67">
        <v>0</v>
      </c>
      <c r="G220" s="67">
        <v>2</v>
      </c>
      <c r="H220" s="67">
        <v>2</v>
      </c>
      <c r="I220" s="67">
        <v>1</v>
      </c>
      <c r="J220" s="67">
        <v>4</v>
      </c>
      <c r="K220" s="67">
        <v>1</v>
      </c>
      <c r="L220" s="67">
        <f>SUM(D220:K220)</f>
        <v>11</v>
      </c>
      <c r="M220" s="67">
        <f>MAX(R220:V220)</f>
        <v>9</v>
      </c>
      <c r="N220" s="66">
        <f>SUM(D220:K220)/2</f>
        <v>5.5</v>
      </c>
      <c r="O220" s="52">
        <v>5.5</v>
      </c>
      <c r="P220" s="52">
        <v>6.5</v>
      </c>
      <c r="Q220" s="52">
        <v>1.5</v>
      </c>
      <c r="R220" s="18">
        <f>SUM(D220:G220)</f>
        <v>3</v>
      </c>
      <c r="S220" s="18">
        <f>SUM(E220:H220)</f>
        <v>5</v>
      </c>
      <c r="T220" s="18">
        <f>SUM(F220:I220)</f>
        <v>5</v>
      </c>
      <c r="U220" s="18">
        <f>SUM(G220:J220)</f>
        <v>9</v>
      </c>
      <c r="V220" s="18">
        <f>SUM(H220:K220)</f>
        <v>8</v>
      </c>
    </row>
    <row r="221" spans="1:22">
      <c r="A221" s="65" t="s">
        <v>131</v>
      </c>
      <c r="B221" s="64" t="s">
        <v>130</v>
      </c>
      <c r="C221" s="63" t="s">
        <v>97</v>
      </c>
      <c r="D221" s="67">
        <v>3</v>
      </c>
      <c r="E221" s="67">
        <v>0</v>
      </c>
      <c r="F221" s="67">
        <v>1</v>
      </c>
      <c r="G221" s="67">
        <v>0</v>
      </c>
      <c r="H221" s="67">
        <v>2</v>
      </c>
      <c r="I221" s="67">
        <v>1</v>
      </c>
      <c r="J221" s="67">
        <v>1</v>
      </c>
      <c r="K221" s="67">
        <v>2</v>
      </c>
      <c r="L221" s="67">
        <f>SUM(D221:K221)</f>
        <v>10</v>
      </c>
      <c r="M221" s="67">
        <f>MAX(R221:V221)</f>
        <v>6</v>
      </c>
      <c r="N221" s="66">
        <f>SUM(D221:K221)/2</f>
        <v>5</v>
      </c>
      <c r="O221" s="52">
        <v>0</v>
      </c>
      <c r="P221" s="52">
        <v>1</v>
      </c>
      <c r="Q221" s="52">
        <v>0</v>
      </c>
      <c r="R221" s="18">
        <f>SUM(D221:G221)</f>
        <v>4</v>
      </c>
      <c r="S221" s="18">
        <f>SUM(E221:H221)</f>
        <v>3</v>
      </c>
      <c r="T221" s="18">
        <f>SUM(F221:I221)</f>
        <v>4</v>
      </c>
      <c r="U221" s="18">
        <f>SUM(G221:J221)</f>
        <v>4</v>
      </c>
      <c r="V221" s="18">
        <f>SUM(H221:K221)</f>
        <v>6</v>
      </c>
    </row>
    <row r="222" spans="1:22">
      <c r="A222" s="65" t="s">
        <v>129</v>
      </c>
      <c r="B222" s="64" t="s">
        <v>127</v>
      </c>
      <c r="C222" s="63" t="s">
        <v>97</v>
      </c>
      <c r="D222" s="67">
        <v>0</v>
      </c>
      <c r="E222" s="67">
        <v>0</v>
      </c>
      <c r="F222" s="67">
        <v>0</v>
      </c>
      <c r="G222" s="67">
        <v>1</v>
      </c>
      <c r="H222" s="67">
        <v>1</v>
      </c>
      <c r="I222" s="67">
        <v>1</v>
      </c>
      <c r="J222" s="67">
        <v>1</v>
      </c>
      <c r="K222" s="67">
        <v>2</v>
      </c>
      <c r="L222" s="67">
        <f>SUM(D222:K222)</f>
        <v>6</v>
      </c>
      <c r="M222" s="67">
        <f>MAX(R222:V222)</f>
        <v>5</v>
      </c>
      <c r="N222" s="66">
        <f>SUM(D222:K222)/2</f>
        <v>3</v>
      </c>
      <c r="O222" s="52">
        <v>3</v>
      </c>
      <c r="P222" s="52">
        <v>3.5</v>
      </c>
      <c r="Q222" s="52">
        <v>1.5</v>
      </c>
      <c r="R222" s="18">
        <f>SUM(D222:G222)</f>
        <v>1</v>
      </c>
      <c r="S222" s="18">
        <f>SUM(E222:H222)</f>
        <v>2</v>
      </c>
      <c r="T222" s="18">
        <f>SUM(F222:I222)</f>
        <v>3</v>
      </c>
      <c r="U222" s="18">
        <f>SUM(G222:J222)</f>
        <v>4</v>
      </c>
      <c r="V222" s="18">
        <f>SUM(H222:K222)</f>
        <v>5</v>
      </c>
    </row>
    <row r="223" spans="1:22">
      <c r="A223" s="65" t="s">
        <v>128</v>
      </c>
      <c r="B223" s="64" t="s">
        <v>127</v>
      </c>
      <c r="C223" s="63" t="s">
        <v>97</v>
      </c>
      <c r="D223" s="67">
        <v>0</v>
      </c>
      <c r="E223" s="67">
        <v>0</v>
      </c>
      <c r="F223" s="67">
        <v>1</v>
      </c>
      <c r="G223" s="67">
        <v>0</v>
      </c>
      <c r="H223" s="67">
        <v>1</v>
      </c>
      <c r="I223" s="67">
        <v>1</v>
      </c>
      <c r="J223" s="67">
        <v>0</v>
      </c>
      <c r="K223" s="67">
        <v>0</v>
      </c>
      <c r="L223" s="67">
        <f>SUM(D223:K223)</f>
        <v>3</v>
      </c>
      <c r="M223" s="67">
        <f>MAX(R223:V223)</f>
        <v>3</v>
      </c>
      <c r="N223" s="66">
        <f>SUM(D223:K223)/2</f>
        <v>1.5</v>
      </c>
      <c r="O223" s="52">
        <v>3.5</v>
      </c>
      <c r="P223" s="52">
        <v>3</v>
      </c>
      <c r="Q223" s="52">
        <v>3</v>
      </c>
      <c r="R223" s="18">
        <f>SUM(D223:G223)</f>
        <v>1</v>
      </c>
      <c r="S223" s="18">
        <f>SUM(E223:H223)</f>
        <v>2</v>
      </c>
      <c r="T223" s="18">
        <f>SUM(F223:I223)</f>
        <v>3</v>
      </c>
      <c r="U223" s="18">
        <f>SUM(G223:J223)</f>
        <v>2</v>
      </c>
      <c r="V223" s="18">
        <f>SUM(H223:K223)</f>
        <v>2</v>
      </c>
    </row>
    <row r="224" spans="1:22">
      <c r="A224" s="65" t="s">
        <v>126</v>
      </c>
      <c r="B224" s="64" t="s">
        <v>123</v>
      </c>
      <c r="C224" s="63" t="s">
        <v>97</v>
      </c>
      <c r="D224" s="67">
        <v>1</v>
      </c>
      <c r="E224" s="67">
        <v>0</v>
      </c>
      <c r="F224" s="67">
        <v>0</v>
      </c>
      <c r="G224" s="67">
        <v>1</v>
      </c>
      <c r="H224" s="67">
        <v>1</v>
      </c>
      <c r="I224" s="67">
        <v>1</v>
      </c>
      <c r="J224" s="67">
        <v>4</v>
      </c>
      <c r="K224" s="67">
        <v>0</v>
      </c>
      <c r="L224" s="67">
        <f>SUM(D224:K224)</f>
        <v>8</v>
      </c>
      <c r="M224" s="67">
        <f>MAX(R224:V224)</f>
        <v>7</v>
      </c>
      <c r="N224" s="66">
        <f>SUM(D224:K224)/2</f>
        <v>4</v>
      </c>
      <c r="O224" s="52">
        <v>1.5</v>
      </c>
      <c r="P224" s="52">
        <v>4.5</v>
      </c>
      <c r="Q224" s="52">
        <v>2</v>
      </c>
      <c r="R224" s="18">
        <f>SUM(D224:G224)</f>
        <v>2</v>
      </c>
      <c r="S224" s="18">
        <f>SUM(E224:H224)</f>
        <v>2</v>
      </c>
      <c r="T224" s="18">
        <f>SUM(F224:I224)</f>
        <v>3</v>
      </c>
      <c r="U224" s="18">
        <f>SUM(G224:J224)</f>
        <v>7</v>
      </c>
      <c r="V224" s="18">
        <f>SUM(H224:K224)</f>
        <v>6</v>
      </c>
    </row>
    <row r="225" spans="1:22">
      <c r="A225" s="65" t="s">
        <v>125</v>
      </c>
      <c r="B225" s="64" t="s">
        <v>123</v>
      </c>
      <c r="C225" s="63" t="s">
        <v>97</v>
      </c>
      <c r="D225" s="67">
        <v>0</v>
      </c>
      <c r="E225" s="67">
        <v>4</v>
      </c>
      <c r="F225" s="67">
        <v>5</v>
      </c>
      <c r="G225" s="67">
        <v>5</v>
      </c>
      <c r="H225" s="67">
        <v>4</v>
      </c>
      <c r="I225" s="67">
        <v>7</v>
      </c>
      <c r="J225" s="67">
        <v>10</v>
      </c>
      <c r="K225" s="67">
        <v>2</v>
      </c>
      <c r="L225" s="67">
        <f>SUM(D225:K225)</f>
        <v>37</v>
      </c>
      <c r="M225" s="67">
        <f>MAX(R225:V225)</f>
        <v>26</v>
      </c>
      <c r="N225" s="66">
        <f>SUM(D225:K225)/2</f>
        <v>18.5</v>
      </c>
      <c r="O225" s="52">
        <v>3.5</v>
      </c>
      <c r="P225" s="52">
        <v>2.5</v>
      </c>
      <c r="Q225" s="52">
        <v>2</v>
      </c>
      <c r="R225" s="18">
        <f>SUM(D225:G225)</f>
        <v>14</v>
      </c>
      <c r="S225" s="18">
        <f>SUM(E225:H225)</f>
        <v>18</v>
      </c>
      <c r="T225" s="18">
        <f>SUM(F225:I225)</f>
        <v>21</v>
      </c>
      <c r="U225" s="18">
        <f>SUM(G225:J225)</f>
        <v>26</v>
      </c>
      <c r="V225" s="18">
        <f>SUM(H225:K225)</f>
        <v>23</v>
      </c>
    </row>
    <row r="226" spans="1:22">
      <c r="A226" s="65" t="s">
        <v>124</v>
      </c>
      <c r="B226" s="64" t="s">
        <v>123</v>
      </c>
      <c r="C226" s="63" t="s">
        <v>97</v>
      </c>
      <c r="D226" s="67">
        <v>1</v>
      </c>
      <c r="E226" s="67">
        <v>0</v>
      </c>
      <c r="F226" s="67">
        <v>1</v>
      </c>
      <c r="G226" s="67">
        <v>3</v>
      </c>
      <c r="H226" s="67">
        <v>3</v>
      </c>
      <c r="I226" s="67">
        <v>3</v>
      </c>
      <c r="J226" s="67">
        <v>1</v>
      </c>
      <c r="K226" s="67">
        <v>3</v>
      </c>
      <c r="L226" s="67">
        <f>SUM(D226:K226)</f>
        <v>15</v>
      </c>
      <c r="M226" s="67">
        <f>MAX(R226:V226)</f>
        <v>10</v>
      </c>
      <c r="N226" s="66">
        <f>SUM(D226:K226)/2</f>
        <v>7.5</v>
      </c>
      <c r="O226" s="52">
        <v>2.5</v>
      </c>
      <c r="P226" s="52">
        <v>4</v>
      </c>
      <c r="Q226" s="52">
        <v>1</v>
      </c>
      <c r="R226" s="18">
        <f>SUM(D226:G226)</f>
        <v>5</v>
      </c>
      <c r="S226" s="18">
        <f>SUM(E226:H226)</f>
        <v>7</v>
      </c>
      <c r="T226" s="18">
        <f>SUM(F226:I226)</f>
        <v>10</v>
      </c>
      <c r="U226" s="18">
        <f>SUM(G226:J226)</f>
        <v>10</v>
      </c>
      <c r="V226" s="18">
        <f>SUM(H226:K226)</f>
        <v>10</v>
      </c>
    </row>
    <row r="227" spans="1:22">
      <c r="A227" s="65" t="s">
        <v>122</v>
      </c>
      <c r="B227" s="64" t="s">
        <v>117</v>
      </c>
      <c r="C227" s="63" t="s">
        <v>97</v>
      </c>
      <c r="D227" s="67">
        <v>0</v>
      </c>
      <c r="E227" s="67">
        <v>0</v>
      </c>
      <c r="F227" s="67">
        <v>0</v>
      </c>
      <c r="G227" s="67">
        <v>0</v>
      </c>
      <c r="H227" s="67">
        <v>1</v>
      </c>
      <c r="I227" s="67">
        <v>0</v>
      </c>
      <c r="J227" s="67">
        <v>1</v>
      </c>
      <c r="K227" s="67">
        <v>0</v>
      </c>
      <c r="L227" s="67">
        <f>SUM(D227:K227)</f>
        <v>2</v>
      </c>
      <c r="M227" s="67">
        <f>MAX(R227:V227)</f>
        <v>2</v>
      </c>
      <c r="N227" s="66">
        <f>SUM(D227:K227)/2</f>
        <v>1</v>
      </c>
      <c r="O227" s="52">
        <v>1.5</v>
      </c>
      <c r="P227" s="52">
        <v>1.5</v>
      </c>
      <c r="Q227" s="52">
        <v>0.5</v>
      </c>
      <c r="R227" s="18">
        <f>SUM(D227:G227)</f>
        <v>0</v>
      </c>
      <c r="S227" s="18">
        <f>SUM(E227:H227)</f>
        <v>1</v>
      </c>
      <c r="T227" s="18">
        <f>SUM(F227:I227)</f>
        <v>1</v>
      </c>
      <c r="U227" s="18">
        <f>SUM(G227:J227)</f>
        <v>2</v>
      </c>
      <c r="V227" s="18">
        <f>SUM(H227:K227)</f>
        <v>2</v>
      </c>
    </row>
    <row r="228" spans="1:22">
      <c r="A228" s="65" t="s">
        <v>121</v>
      </c>
      <c r="B228" s="64" t="s">
        <v>117</v>
      </c>
      <c r="C228" s="63" t="s">
        <v>97</v>
      </c>
      <c r="D228" s="67">
        <v>0</v>
      </c>
      <c r="E228" s="67">
        <v>0</v>
      </c>
      <c r="F228" s="67">
        <v>0</v>
      </c>
      <c r="G228" s="67">
        <v>1</v>
      </c>
      <c r="H228" s="67">
        <v>0</v>
      </c>
      <c r="I228" s="67">
        <v>2</v>
      </c>
      <c r="J228" s="67">
        <v>0</v>
      </c>
      <c r="K228" s="67">
        <v>2</v>
      </c>
      <c r="L228" s="67">
        <f>SUM(D228:K228)</f>
        <v>5</v>
      </c>
      <c r="M228" s="67">
        <f>MAX(R228:V228)</f>
        <v>4</v>
      </c>
      <c r="N228" s="66">
        <f>SUM(D228:K228)/2</f>
        <v>2.5</v>
      </c>
      <c r="O228" s="52">
        <v>5.5</v>
      </c>
      <c r="P228" s="52">
        <v>2</v>
      </c>
      <c r="Q228" s="52">
        <v>7.5</v>
      </c>
      <c r="R228" s="18">
        <f>SUM(D228:G228)</f>
        <v>1</v>
      </c>
      <c r="S228" s="18">
        <f>SUM(E228:H228)</f>
        <v>1</v>
      </c>
      <c r="T228" s="18">
        <f>SUM(F228:I228)</f>
        <v>3</v>
      </c>
      <c r="U228" s="18">
        <f>SUM(G228:J228)</f>
        <v>3</v>
      </c>
      <c r="V228" s="18">
        <f>SUM(H228:K228)</f>
        <v>4</v>
      </c>
    </row>
    <row r="229" spans="1:22">
      <c r="A229" s="65" t="s">
        <v>120</v>
      </c>
      <c r="B229" s="64" t="s">
        <v>117</v>
      </c>
      <c r="C229" s="63" t="s">
        <v>97</v>
      </c>
      <c r="D229" s="67">
        <v>1</v>
      </c>
      <c r="E229" s="67">
        <v>0</v>
      </c>
      <c r="F229" s="67">
        <v>0</v>
      </c>
      <c r="G229" s="67">
        <v>2</v>
      </c>
      <c r="H229" s="67">
        <v>0</v>
      </c>
      <c r="I229" s="67">
        <v>2</v>
      </c>
      <c r="J229" s="67">
        <v>5</v>
      </c>
      <c r="K229" s="67">
        <v>2</v>
      </c>
      <c r="L229" s="67">
        <f>SUM(D229:K229)</f>
        <v>12</v>
      </c>
      <c r="M229" s="67">
        <f>MAX(R229:V229)</f>
        <v>9</v>
      </c>
      <c r="N229" s="66">
        <f>SUM(D229:K229)/2</f>
        <v>6</v>
      </c>
      <c r="O229" s="52">
        <v>1</v>
      </c>
      <c r="P229" s="52">
        <v>5.5</v>
      </c>
      <c r="Q229" s="52">
        <v>2</v>
      </c>
      <c r="R229" s="18">
        <f>SUM(D229:G229)</f>
        <v>3</v>
      </c>
      <c r="S229" s="18">
        <f>SUM(E229:H229)</f>
        <v>2</v>
      </c>
      <c r="T229" s="18">
        <f>SUM(F229:I229)</f>
        <v>4</v>
      </c>
      <c r="U229" s="18">
        <f>SUM(G229:J229)</f>
        <v>9</v>
      </c>
      <c r="V229" s="18">
        <f>SUM(H229:K229)</f>
        <v>9</v>
      </c>
    </row>
    <row r="230" spans="1:22">
      <c r="A230" s="65" t="s">
        <v>119</v>
      </c>
      <c r="B230" s="64" t="s">
        <v>117</v>
      </c>
      <c r="C230" s="63" t="s">
        <v>97</v>
      </c>
      <c r="D230" s="67">
        <v>0</v>
      </c>
      <c r="E230" s="67">
        <v>0</v>
      </c>
      <c r="F230" s="67">
        <v>0</v>
      </c>
      <c r="G230" s="67">
        <v>0</v>
      </c>
      <c r="H230" s="67">
        <v>0</v>
      </c>
      <c r="I230" s="67">
        <v>0</v>
      </c>
      <c r="J230" s="67">
        <v>0</v>
      </c>
      <c r="K230" s="67">
        <v>0</v>
      </c>
      <c r="L230" s="67">
        <f>SUM(D230:K230)</f>
        <v>0</v>
      </c>
      <c r="M230" s="67">
        <f>MAX(R230:V230)</f>
        <v>0</v>
      </c>
      <c r="N230" s="66">
        <f>SUM(D230:K230)/2</f>
        <v>0</v>
      </c>
      <c r="O230" s="52">
        <v>0.5</v>
      </c>
      <c r="P230" s="52">
        <v>0</v>
      </c>
      <c r="Q230" s="52">
        <v>0</v>
      </c>
      <c r="R230" s="18">
        <f>SUM(D230:G230)</f>
        <v>0</v>
      </c>
      <c r="S230" s="18">
        <f>SUM(E230:H230)</f>
        <v>0</v>
      </c>
      <c r="T230" s="18">
        <f>SUM(F230:I230)</f>
        <v>0</v>
      </c>
      <c r="U230" s="18">
        <f>SUM(G230:J230)</f>
        <v>0</v>
      </c>
      <c r="V230" s="18">
        <f>SUM(H230:K230)</f>
        <v>0</v>
      </c>
    </row>
    <row r="231" spans="1:22">
      <c r="A231" s="65" t="s">
        <v>118</v>
      </c>
      <c r="B231" s="64" t="s">
        <v>117</v>
      </c>
      <c r="C231" s="63" t="s">
        <v>97</v>
      </c>
      <c r="D231" s="67">
        <v>1</v>
      </c>
      <c r="E231" s="67">
        <v>2</v>
      </c>
      <c r="F231" s="67">
        <v>1</v>
      </c>
      <c r="G231" s="67">
        <v>4</v>
      </c>
      <c r="H231" s="67">
        <v>3</v>
      </c>
      <c r="I231" s="67">
        <v>1</v>
      </c>
      <c r="J231" s="67">
        <v>1</v>
      </c>
      <c r="K231" s="67">
        <v>2</v>
      </c>
      <c r="L231" s="67">
        <f>SUM(D231:K231)</f>
        <v>15</v>
      </c>
      <c r="M231" s="67">
        <f>MAX(R231:V231)</f>
        <v>10</v>
      </c>
      <c r="N231" s="66">
        <f>SUM(D231:K231)/2</f>
        <v>7.5</v>
      </c>
      <c r="O231" s="52">
        <v>0</v>
      </c>
      <c r="P231" s="52">
        <v>0.5</v>
      </c>
      <c r="Q231" s="52">
        <v>0.5</v>
      </c>
      <c r="R231" s="18">
        <f>SUM(D231:G231)</f>
        <v>8</v>
      </c>
      <c r="S231" s="18">
        <f>SUM(E231:H231)</f>
        <v>10</v>
      </c>
      <c r="T231" s="18">
        <f>SUM(F231:I231)</f>
        <v>9</v>
      </c>
      <c r="U231" s="18">
        <f>SUM(G231:J231)</f>
        <v>9</v>
      </c>
      <c r="V231" s="18">
        <f>SUM(H231:K231)</f>
        <v>7</v>
      </c>
    </row>
    <row r="232" spans="1:22">
      <c r="A232" s="65" t="s">
        <v>116</v>
      </c>
      <c r="B232" s="64" t="s">
        <v>115</v>
      </c>
      <c r="C232" s="63" t="s">
        <v>97</v>
      </c>
      <c r="D232" s="67">
        <v>0</v>
      </c>
      <c r="E232" s="67">
        <v>1</v>
      </c>
      <c r="F232" s="67">
        <v>1</v>
      </c>
      <c r="G232" s="67">
        <v>3</v>
      </c>
      <c r="H232" s="67">
        <v>7</v>
      </c>
      <c r="I232" s="67">
        <v>6</v>
      </c>
      <c r="J232" s="67">
        <v>1</v>
      </c>
      <c r="K232" s="67">
        <v>0</v>
      </c>
      <c r="L232" s="67">
        <f>SUM(D232:K232)</f>
        <v>19</v>
      </c>
      <c r="M232" s="67">
        <f>MAX(R232:V232)</f>
        <v>17</v>
      </c>
      <c r="N232" s="66">
        <f>SUM(D232:K232)/2</f>
        <v>9.5</v>
      </c>
      <c r="O232" s="52">
        <v>0.5</v>
      </c>
      <c r="P232" s="52">
        <v>1</v>
      </c>
      <c r="Q232" s="52">
        <v>4</v>
      </c>
      <c r="R232" s="18">
        <f>SUM(D232:G232)</f>
        <v>5</v>
      </c>
      <c r="S232" s="18">
        <f>SUM(E232:H232)</f>
        <v>12</v>
      </c>
      <c r="T232" s="18">
        <f>SUM(F232:I232)</f>
        <v>17</v>
      </c>
      <c r="U232" s="18">
        <f>SUM(G232:J232)</f>
        <v>17</v>
      </c>
      <c r="V232" s="18">
        <f>SUM(H232:K232)</f>
        <v>14</v>
      </c>
    </row>
    <row r="233" spans="1:22">
      <c r="A233" s="65" t="s">
        <v>114</v>
      </c>
      <c r="B233" s="64" t="s">
        <v>108</v>
      </c>
      <c r="C233" s="63" t="s">
        <v>97</v>
      </c>
      <c r="D233" s="67">
        <v>0</v>
      </c>
      <c r="E233" s="67">
        <v>0</v>
      </c>
      <c r="F233" s="67">
        <v>0</v>
      </c>
      <c r="G233" s="67">
        <v>1</v>
      </c>
      <c r="H233" s="67">
        <v>0</v>
      </c>
      <c r="I233" s="67">
        <v>0</v>
      </c>
      <c r="J233" s="67">
        <v>1</v>
      </c>
      <c r="K233" s="67">
        <v>1</v>
      </c>
      <c r="L233" s="67">
        <f>SUM(D233:K233)</f>
        <v>3</v>
      </c>
      <c r="M233" s="67">
        <f>MAX(R233:V233)</f>
        <v>2</v>
      </c>
      <c r="N233" s="66">
        <f>SUM(D233:K233)/2</f>
        <v>1.5</v>
      </c>
      <c r="O233" s="52">
        <v>6.5</v>
      </c>
      <c r="P233" s="52">
        <v>7</v>
      </c>
      <c r="Q233" s="52">
        <v>0</v>
      </c>
      <c r="R233" s="18">
        <f>SUM(D233:G233)</f>
        <v>1</v>
      </c>
      <c r="S233" s="18">
        <f>SUM(E233:H233)</f>
        <v>1</v>
      </c>
      <c r="T233" s="18">
        <f>SUM(F233:I233)</f>
        <v>1</v>
      </c>
      <c r="U233" s="18">
        <f>SUM(G233:J233)</f>
        <v>2</v>
      </c>
      <c r="V233" s="18">
        <f>SUM(H233:K233)</f>
        <v>2</v>
      </c>
    </row>
    <row r="234" spans="1:22">
      <c r="A234" s="65" t="s">
        <v>113</v>
      </c>
      <c r="B234" s="64" t="s">
        <v>112</v>
      </c>
      <c r="C234" s="63" t="s">
        <v>97</v>
      </c>
      <c r="D234" s="67">
        <v>0</v>
      </c>
      <c r="E234" s="67">
        <v>0</v>
      </c>
      <c r="F234" s="67">
        <v>1</v>
      </c>
      <c r="G234" s="67">
        <v>2</v>
      </c>
      <c r="H234" s="67">
        <v>0</v>
      </c>
      <c r="I234" s="67">
        <v>0</v>
      </c>
      <c r="J234" s="67">
        <v>0</v>
      </c>
      <c r="K234" s="67">
        <v>16</v>
      </c>
      <c r="L234" s="67">
        <f>SUM(D234:K234)</f>
        <v>19</v>
      </c>
      <c r="M234" s="67">
        <f>MAX(R234:V234)</f>
        <v>16</v>
      </c>
      <c r="N234" s="66">
        <f>SUM(D234:K234)/2</f>
        <v>9.5</v>
      </c>
      <c r="O234" s="52">
        <v>3</v>
      </c>
      <c r="P234" s="52">
        <v>1.5</v>
      </c>
      <c r="Q234" s="52">
        <v>3</v>
      </c>
      <c r="R234" s="18">
        <f>SUM(D234:G234)</f>
        <v>3</v>
      </c>
      <c r="S234" s="18">
        <f>SUM(E234:H234)</f>
        <v>3</v>
      </c>
      <c r="T234" s="18">
        <f>SUM(F234:I234)</f>
        <v>3</v>
      </c>
      <c r="U234" s="18">
        <f>SUM(G234:J234)</f>
        <v>2</v>
      </c>
      <c r="V234" s="18">
        <f>SUM(H234:K234)</f>
        <v>16</v>
      </c>
    </row>
    <row r="235" spans="1:22">
      <c r="A235" s="65" t="s">
        <v>111</v>
      </c>
      <c r="B235" s="64" t="s">
        <v>108</v>
      </c>
      <c r="C235" s="63" t="s">
        <v>97</v>
      </c>
      <c r="D235" s="67">
        <v>1</v>
      </c>
      <c r="E235" s="67">
        <v>0</v>
      </c>
      <c r="F235" s="67">
        <v>2</v>
      </c>
      <c r="G235" s="67">
        <v>0</v>
      </c>
      <c r="H235" s="67">
        <v>0</v>
      </c>
      <c r="I235" s="67">
        <v>0</v>
      </c>
      <c r="J235" s="67">
        <v>1</v>
      </c>
      <c r="K235" s="67">
        <v>0</v>
      </c>
      <c r="L235" s="67">
        <f>SUM(D235:K235)</f>
        <v>4</v>
      </c>
      <c r="M235" s="67">
        <f>MAX(R235:V235)</f>
        <v>3</v>
      </c>
      <c r="N235" s="66">
        <f>SUM(D235:K235)/2</f>
        <v>2</v>
      </c>
      <c r="O235" s="52">
        <v>1.5</v>
      </c>
      <c r="P235" s="52">
        <v>1</v>
      </c>
      <c r="Q235" s="52">
        <v>1.5</v>
      </c>
      <c r="R235" s="18">
        <f>SUM(D235:G235)</f>
        <v>3</v>
      </c>
      <c r="S235" s="18">
        <f>SUM(E235:H235)</f>
        <v>2</v>
      </c>
      <c r="T235" s="18">
        <f>SUM(F235:I235)</f>
        <v>2</v>
      </c>
      <c r="U235" s="18">
        <f>SUM(G235:J235)</f>
        <v>1</v>
      </c>
      <c r="V235" s="18">
        <f>SUM(H235:K235)</f>
        <v>1</v>
      </c>
    </row>
    <row r="236" spans="1:22">
      <c r="A236" s="65" t="s">
        <v>110</v>
      </c>
      <c r="B236" s="64" t="s">
        <v>108</v>
      </c>
      <c r="C236" s="63" t="s">
        <v>97</v>
      </c>
      <c r="D236" s="67">
        <v>2</v>
      </c>
      <c r="E236" s="67">
        <v>2</v>
      </c>
      <c r="F236" s="67">
        <v>3</v>
      </c>
      <c r="G236" s="67">
        <v>1</v>
      </c>
      <c r="H236" s="67">
        <v>2</v>
      </c>
      <c r="I236" s="67">
        <v>3</v>
      </c>
      <c r="J236" s="67">
        <v>7</v>
      </c>
      <c r="K236" s="67">
        <v>1</v>
      </c>
      <c r="L236" s="67">
        <f>SUM(D236:K236)</f>
        <v>21</v>
      </c>
      <c r="M236" s="67">
        <f>MAX(R236:V236)</f>
        <v>13</v>
      </c>
      <c r="N236" s="66">
        <f>SUM(D236:K236)/2</f>
        <v>10.5</v>
      </c>
      <c r="O236" s="52">
        <v>2</v>
      </c>
      <c r="P236" s="52">
        <v>4.5</v>
      </c>
      <c r="Q236" s="52">
        <v>2</v>
      </c>
      <c r="R236" s="18">
        <f>SUM(D236:G236)</f>
        <v>8</v>
      </c>
      <c r="S236" s="18">
        <f>SUM(E236:H236)</f>
        <v>8</v>
      </c>
      <c r="T236" s="18">
        <f>SUM(F236:I236)</f>
        <v>9</v>
      </c>
      <c r="U236" s="18">
        <f>SUM(G236:J236)</f>
        <v>13</v>
      </c>
      <c r="V236" s="18">
        <f>SUM(H236:K236)</f>
        <v>13</v>
      </c>
    </row>
    <row r="237" spans="1:22">
      <c r="A237" s="65" t="s">
        <v>109</v>
      </c>
      <c r="B237" s="64" t="s">
        <v>108</v>
      </c>
      <c r="C237" s="63" t="s">
        <v>97</v>
      </c>
      <c r="D237" s="67">
        <v>0</v>
      </c>
      <c r="E237" s="67">
        <v>1</v>
      </c>
      <c r="F237" s="67">
        <v>0</v>
      </c>
      <c r="G237" s="67">
        <v>0</v>
      </c>
      <c r="H237" s="67">
        <v>0</v>
      </c>
      <c r="I237" s="67">
        <v>0</v>
      </c>
      <c r="J237" s="67">
        <v>1</v>
      </c>
      <c r="K237" s="67">
        <v>1</v>
      </c>
      <c r="L237" s="67">
        <f>SUM(D237:K237)</f>
        <v>3</v>
      </c>
      <c r="M237" s="67">
        <f>MAX(R237:V237)</f>
        <v>2</v>
      </c>
      <c r="N237" s="66">
        <f>SUM(D237:K237)/2</f>
        <v>1.5</v>
      </c>
      <c r="O237" s="52">
        <v>3</v>
      </c>
      <c r="P237" s="52">
        <v>2</v>
      </c>
      <c r="Q237" s="52">
        <v>1.5</v>
      </c>
      <c r="R237" s="18">
        <f>SUM(D237:G237)</f>
        <v>1</v>
      </c>
      <c r="S237" s="18">
        <f>SUM(E237:H237)</f>
        <v>1</v>
      </c>
      <c r="T237" s="18">
        <f>SUM(F237:I237)</f>
        <v>0</v>
      </c>
      <c r="U237" s="18">
        <f>SUM(G237:J237)</f>
        <v>1</v>
      </c>
      <c r="V237" s="18">
        <f>SUM(H237:K237)</f>
        <v>2</v>
      </c>
    </row>
    <row r="238" spans="1:22">
      <c r="A238" s="65" t="s">
        <v>107</v>
      </c>
      <c r="B238" s="64" t="s">
        <v>101</v>
      </c>
      <c r="C238" s="63" t="s">
        <v>97</v>
      </c>
      <c r="D238" s="67">
        <v>0</v>
      </c>
      <c r="E238" s="67">
        <v>0</v>
      </c>
      <c r="F238" s="67">
        <v>0</v>
      </c>
      <c r="G238" s="67">
        <v>0</v>
      </c>
      <c r="H238" s="67">
        <v>0</v>
      </c>
      <c r="I238" s="67">
        <v>0</v>
      </c>
      <c r="J238" s="67">
        <v>0</v>
      </c>
      <c r="K238" s="67">
        <v>0</v>
      </c>
      <c r="L238" s="67">
        <f>SUM(D238:K238)</f>
        <v>0</v>
      </c>
      <c r="M238" s="67">
        <f>MAX(R238:V238)</f>
        <v>0</v>
      </c>
      <c r="N238" s="66">
        <f>SUM(D238:K238)/2</f>
        <v>0</v>
      </c>
      <c r="O238" s="52">
        <v>0</v>
      </c>
      <c r="P238" s="52">
        <v>0</v>
      </c>
      <c r="Q238" s="52">
        <v>0</v>
      </c>
      <c r="R238" s="18">
        <f>SUM(D238:G238)</f>
        <v>0</v>
      </c>
      <c r="S238" s="18">
        <f>SUM(E238:H238)</f>
        <v>0</v>
      </c>
      <c r="T238" s="18">
        <f>SUM(F238:I238)</f>
        <v>0</v>
      </c>
      <c r="U238" s="18">
        <f>SUM(G238:J238)</f>
        <v>0</v>
      </c>
      <c r="V238" s="18">
        <f>SUM(H238:K238)</f>
        <v>0</v>
      </c>
    </row>
    <row r="239" spans="1:22">
      <c r="A239" s="65" t="s">
        <v>106</v>
      </c>
      <c r="B239" s="64" t="s">
        <v>105</v>
      </c>
      <c r="C239" s="63" t="s">
        <v>97</v>
      </c>
      <c r="D239" s="67">
        <v>0</v>
      </c>
      <c r="E239" s="67">
        <v>0</v>
      </c>
      <c r="F239" s="67">
        <v>0</v>
      </c>
      <c r="G239" s="67">
        <v>0</v>
      </c>
      <c r="H239" s="67">
        <v>0</v>
      </c>
      <c r="I239" s="67">
        <v>0</v>
      </c>
      <c r="J239" s="67">
        <v>0</v>
      </c>
      <c r="K239" s="67">
        <v>0</v>
      </c>
      <c r="L239" s="67">
        <f>SUM(D239:K239)</f>
        <v>0</v>
      </c>
      <c r="M239" s="67">
        <f>MAX(R239:V239)</f>
        <v>0</v>
      </c>
      <c r="N239" s="66">
        <f>SUM(D239:K239)/2</f>
        <v>0</v>
      </c>
      <c r="O239" s="52">
        <v>0.5</v>
      </c>
      <c r="P239" s="52">
        <v>0</v>
      </c>
      <c r="Q239" s="52">
        <v>1</v>
      </c>
      <c r="R239" s="18">
        <f>SUM(D239:G239)</f>
        <v>0</v>
      </c>
      <c r="S239" s="18">
        <f>SUM(E239:H239)</f>
        <v>0</v>
      </c>
      <c r="T239" s="18">
        <f>SUM(F239:I239)</f>
        <v>0</v>
      </c>
      <c r="U239" s="18">
        <f>SUM(G239:J239)</f>
        <v>0</v>
      </c>
      <c r="V239" s="18">
        <f>SUM(H239:K239)</f>
        <v>0</v>
      </c>
    </row>
    <row r="240" spans="1:22">
      <c r="A240" s="65" t="s">
        <v>104</v>
      </c>
      <c r="B240" s="64" t="s">
        <v>103</v>
      </c>
      <c r="C240" s="63" t="s">
        <v>97</v>
      </c>
      <c r="D240" s="67">
        <v>1</v>
      </c>
      <c r="E240" s="67">
        <v>0</v>
      </c>
      <c r="F240" s="67">
        <v>1</v>
      </c>
      <c r="G240" s="67">
        <v>0</v>
      </c>
      <c r="H240" s="67">
        <v>0</v>
      </c>
      <c r="I240" s="67">
        <v>0</v>
      </c>
      <c r="J240" s="67">
        <v>0</v>
      </c>
      <c r="K240" s="67">
        <v>0</v>
      </c>
      <c r="L240" s="67">
        <f>SUM(D240:K240)</f>
        <v>2</v>
      </c>
      <c r="M240" s="67">
        <f>MAX(R240:V240)</f>
        <v>2</v>
      </c>
      <c r="N240" s="66">
        <f>SUM(D240:K240)/2</f>
        <v>1</v>
      </c>
      <c r="O240" s="52">
        <v>0</v>
      </c>
      <c r="P240" s="52">
        <v>0.5</v>
      </c>
      <c r="Q240" s="52">
        <v>0</v>
      </c>
      <c r="R240" s="18">
        <f>SUM(D240:G240)</f>
        <v>2</v>
      </c>
      <c r="S240" s="18">
        <f>SUM(E240:H240)</f>
        <v>1</v>
      </c>
      <c r="T240" s="18">
        <f>SUM(F240:I240)</f>
        <v>1</v>
      </c>
      <c r="U240" s="18">
        <f>SUM(G240:J240)</f>
        <v>0</v>
      </c>
      <c r="V240" s="18">
        <f>SUM(H240:K240)</f>
        <v>0</v>
      </c>
    </row>
    <row r="241" spans="1:22">
      <c r="A241" s="65" t="s">
        <v>102</v>
      </c>
      <c r="B241" s="64" t="s">
        <v>101</v>
      </c>
      <c r="C241" s="63" t="s">
        <v>97</v>
      </c>
      <c r="D241" s="67">
        <v>4</v>
      </c>
      <c r="E241" s="67">
        <v>1</v>
      </c>
      <c r="F241" s="67">
        <v>1</v>
      </c>
      <c r="G241" s="67">
        <v>0</v>
      </c>
      <c r="H241" s="67">
        <v>0</v>
      </c>
      <c r="I241" s="67">
        <v>0</v>
      </c>
      <c r="J241" s="67">
        <v>0</v>
      </c>
      <c r="K241" s="67">
        <v>0</v>
      </c>
      <c r="L241" s="67">
        <f>SUM(D241:K241)</f>
        <v>6</v>
      </c>
      <c r="M241" s="67">
        <f>MAX(R241:V241)</f>
        <v>6</v>
      </c>
      <c r="N241" s="66">
        <f>SUM(D241:K241)/2</f>
        <v>3</v>
      </c>
      <c r="O241" s="52">
        <v>0.5</v>
      </c>
      <c r="P241" s="52">
        <v>0</v>
      </c>
      <c r="Q241" s="52">
        <v>0</v>
      </c>
      <c r="R241" s="18">
        <f>SUM(D241:G241)</f>
        <v>6</v>
      </c>
      <c r="S241" s="18">
        <f>SUM(E241:H241)</f>
        <v>2</v>
      </c>
      <c r="T241" s="18">
        <f>SUM(F241:I241)</f>
        <v>1</v>
      </c>
      <c r="U241" s="18">
        <f>SUM(G241:J241)</f>
        <v>0</v>
      </c>
      <c r="V241" s="18">
        <f>SUM(H241:K241)</f>
        <v>0</v>
      </c>
    </row>
    <row r="242" spans="1:22">
      <c r="A242" s="65" t="s">
        <v>43</v>
      </c>
      <c r="B242" s="64" t="s">
        <v>100</v>
      </c>
      <c r="C242" s="63" t="s">
        <v>97</v>
      </c>
      <c r="D242" s="62">
        <v>1</v>
      </c>
      <c r="E242" s="62">
        <v>2</v>
      </c>
      <c r="F242" s="62">
        <v>1</v>
      </c>
      <c r="G242" s="62">
        <v>2</v>
      </c>
      <c r="H242" s="62">
        <v>0</v>
      </c>
      <c r="I242" s="62">
        <v>0</v>
      </c>
      <c r="J242" s="62">
        <v>1</v>
      </c>
      <c r="K242" s="62">
        <v>1</v>
      </c>
      <c r="L242" s="62">
        <f>SUM(D242:K242)</f>
        <v>8</v>
      </c>
      <c r="M242" s="62">
        <f>MAX(R242:V242)</f>
        <v>6</v>
      </c>
      <c r="N242" s="61">
        <f>SUM(D242:K242)/2</f>
        <v>4</v>
      </c>
      <c r="O242" s="52">
        <v>5.5</v>
      </c>
      <c r="P242" s="52">
        <v>7.5</v>
      </c>
      <c r="Q242" s="52">
        <v>6.5</v>
      </c>
      <c r="R242" s="18">
        <f>SUM(D242:G242)</f>
        <v>6</v>
      </c>
      <c r="S242" s="18">
        <f>SUM(E242:H242)</f>
        <v>5</v>
      </c>
      <c r="T242" s="18">
        <f>SUM(F242:I242)</f>
        <v>3</v>
      </c>
      <c r="U242" s="18">
        <f>SUM(G242:J242)</f>
        <v>3</v>
      </c>
      <c r="V242" s="18">
        <f>SUM(H242:K242)</f>
        <v>2</v>
      </c>
    </row>
    <row r="243" spans="1:22">
      <c r="A243" s="65" t="s">
        <v>99</v>
      </c>
      <c r="B243" s="64" t="s">
        <v>98</v>
      </c>
      <c r="C243" s="63" t="s">
        <v>97</v>
      </c>
      <c r="D243" s="62">
        <v>1</v>
      </c>
      <c r="E243" s="62">
        <v>3</v>
      </c>
      <c r="F243" s="62">
        <v>1</v>
      </c>
      <c r="G243" s="62">
        <v>1</v>
      </c>
      <c r="H243" s="62">
        <v>0</v>
      </c>
      <c r="I243" s="62">
        <v>1</v>
      </c>
      <c r="J243" s="62">
        <v>2</v>
      </c>
      <c r="K243" s="62">
        <v>3</v>
      </c>
      <c r="L243" s="62">
        <f>SUM(D243:K243)</f>
        <v>12</v>
      </c>
      <c r="M243" s="62">
        <f>MAX(R243:V243)</f>
        <v>6</v>
      </c>
      <c r="N243" s="61">
        <f>SUM(D243:K243)/2</f>
        <v>6</v>
      </c>
      <c r="O243" s="52">
        <v>1</v>
      </c>
      <c r="P243" s="52">
        <v>4</v>
      </c>
      <c r="Q243" s="52">
        <v>1</v>
      </c>
      <c r="R243" s="18">
        <f>SUM(D243:G243)</f>
        <v>6</v>
      </c>
      <c r="S243" s="18">
        <f>SUM(E243:H243)</f>
        <v>5</v>
      </c>
      <c r="T243" s="18">
        <f>SUM(F243:I243)</f>
        <v>3</v>
      </c>
      <c r="U243" s="18">
        <f>SUM(G243:J243)</f>
        <v>4</v>
      </c>
      <c r="V243" s="18">
        <f>SUM(H243:K243)</f>
        <v>6</v>
      </c>
    </row>
    <row r="244" spans="1:22" s="53" customFormat="1" ht="22.5" customHeight="1" thickBot="1">
      <c r="A244" s="60" t="s">
        <v>96</v>
      </c>
      <c r="B244" s="59" t="s">
        <v>95</v>
      </c>
      <c r="C244" s="58"/>
      <c r="D244" s="57">
        <f>SUM(D216:D243)</f>
        <v>19</v>
      </c>
      <c r="E244" s="57">
        <f>SUM(E216:E243)</f>
        <v>25</v>
      </c>
      <c r="F244" s="57">
        <f>SUM(F216:F243)</f>
        <v>25</v>
      </c>
      <c r="G244" s="57">
        <f>SUM(G216:G243)</f>
        <v>32</v>
      </c>
      <c r="H244" s="57">
        <f>SUM(H216:H243)</f>
        <v>39</v>
      </c>
      <c r="I244" s="57">
        <f>SUM(I216:I243)</f>
        <v>49</v>
      </c>
      <c r="J244" s="57">
        <f>SUM(J216:J243)</f>
        <v>52</v>
      </c>
      <c r="K244" s="57">
        <f>SUM(K216:K243)</f>
        <v>44</v>
      </c>
      <c r="L244" s="57">
        <f>SUM(D244:K244)</f>
        <v>285</v>
      </c>
      <c r="M244" s="57">
        <f>MAX(R244:V244)</f>
        <v>184</v>
      </c>
      <c r="N244" s="56">
        <f>SUM(D244:K244)/2</f>
        <v>142.5</v>
      </c>
      <c r="O244" s="55">
        <v>58.5</v>
      </c>
      <c r="P244" s="55">
        <v>86.5</v>
      </c>
      <c r="Q244" s="55">
        <v>53</v>
      </c>
      <c r="R244" s="54">
        <f>SUM(D244:G244)</f>
        <v>101</v>
      </c>
      <c r="S244" s="54">
        <f>SUM(E244:H244)</f>
        <v>121</v>
      </c>
      <c r="T244" s="54">
        <f>SUM(F244:I244)</f>
        <v>145</v>
      </c>
      <c r="U244" s="54">
        <f>SUM(G244:J244)</f>
        <v>172</v>
      </c>
      <c r="V244" s="54">
        <f>SUM(H244:K244)</f>
        <v>184</v>
      </c>
    </row>
    <row r="245" spans="1:22">
      <c r="A245" s="1" t="s">
        <v>150</v>
      </c>
      <c r="B245" s="1"/>
      <c r="C245" s="1"/>
      <c r="D245" s="79"/>
      <c r="E245" s="79"/>
      <c r="F245" s="52"/>
      <c r="G245" s="80"/>
      <c r="H245" s="52"/>
      <c r="I245" s="52"/>
      <c r="J245" s="52"/>
      <c r="K245" s="52"/>
      <c r="L245" s="52"/>
      <c r="M245" s="52"/>
      <c r="N245" s="52"/>
    </row>
    <row r="246" spans="1:22" ht="14" thickBot="1">
      <c r="A246" s="1"/>
      <c r="B246" s="1" t="s">
        <v>151</v>
      </c>
      <c r="D246" s="52"/>
      <c r="E246" s="79"/>
      <c r="F246" s="52"/>
      <c r="G246" s="52"/>
      <c r="H246" s="52"/>
      <c r="I246" s="52"/>
      <c r="J246" s="52"/>
      <c r="K246" s="52"/>
      <c r="L246" s="52"/>
      <c r="M246" s="52"/>
      <c r="N246" s="52"/>
    </row>
    <row r="247" spans="1:22" ht="22">
      <c r="A247" s="78" t="s">
        <v>148</v>
      </c>
      <c r="B247" s="77"/>
      <c r="C247" s="76" t="s">
        <v>147</v>
      </c>
      <c r="D247" s="75" t="s">
        <v>11</v>
      </c>
      <c r="E247" s="75" t="s">
        <v>12</v>
      </c>
      <c r="F247" s="75" t="s">
        <v>13</v>
      </c>
      <c r="G247" s="75" t="s">
        <v>14</v>
      </c>
      <c r="H247" s="75" t="s">
        <v>15</v>
      </c>
      <c r="I247" s="75" t="s">
        <v>16</v>
      </c>
      <c r="J247" s="75" t="s">
        <v>17</v>
      </c>
      <c r="K247" s="75" t="s">
        <v>18</v>
      </c>
      <c r="L247" s="75" t="s">
        <v>146</v>
      </c>
      <c r="M247" s="75" t="s">
        <v>25</v>
      </c>
      <c r="N247" s="74" t="s">
        <v>145</v>
      </c>
      <c r="O247" s="73" t="s">
        <v>144</v>
      </c>
      <c r="P247" s="73" t="s">
        <v>143</v>
      </c>
      <c r="Q247" s="73" t="s">
        <v>142</v>
      </c>
    </row>
    <row r="248" spans="1:22">
      <c r="A248" s="65" t="s">
        <v>139</v>
      </c>
      <c r="B248" s="64" t="s">
        <v>138</v>
      </c>
      <c r="C248" s="63" t="s">
        <v>141</v>
      </c>
      <c r="D248" s="67">
        <v>20</v>
      </c>
      <c r="E248" s="67">
        <v>15</v>
      </c>
      <c r="F248" s="67">
        <v>13</v>
      </c>
      <c r="G248" s="67">
        <v>27</v>
      </c>
      <c r="H248" s="67">
        <v>33</v>
      </c>
      <c r="I248" s="67">
        <v>14</v>
      </c>
      <c r="J248" s="67">
        <v>18</v>
      </c>
      <c r="K248" s="67">
        <v>9</v>
      </c>
      <c r="L248" s="67">
        <f>SUM(D248:K248)</f>
        <v>149</v>
      </c>
      <c r="M248" s="67">
        <f>MAX(R248:V248)</f>
        <v>92</v>
      </c>
      <c r="N248" s="66">
        <f>SUM(D248:K248)/2</f>
        <v>74.5</v>
      </c>
      <c r="O248" s="52">
        <v>53.5</v>
      </c>
      <c r="P248" s="52">
        <v>61</v>
      </c>
      <c r="Q248" s="52">
        <v>58</v>
      </c>
      <c r="R248" s="18">
        <f>SUM(D248:G248)</f>
        <v>75</v>
      </c>
      <c r="S248" s="18">
        <f>SUM(E248:H248)</f>
        <v>88</v>
      </c>
      <c r="T248" s="18">
        <f>SUM(F248:I248)</f>
        <v>87</v>
      </c>
      <c r="U248" s="18">
        <f>SUM(G248:J248)</f>
        <v>92</v>
      </c>
      <c r="V248" s="18">
        <f>SUM(H248:K248)</f>
        <v>74</v>
      </c>
    </row>
    <row r="249" spans="1:22">
      <c r="A249" s="65" t="s">
        <v>137</v>
      </c>
      <c r="B249" s="64" t="s">
        <v>134</v>
      </c>
      <c r="C249" s="63" t="s">
        <v>141</v>
      </c>
      <c r="D249" s="67">
        <v>3</v>
      </c>
      <c r="E249" s="67">
        <v>6</v>
      </c>
      <c r="F249" s="67">
        <v>5</v>
      </c>
      <c r="G249" s="67">
        <v>3</v>
      </c>
      <c r="H249" s="67">
        <v>5</v>
      </c>
      <c r="I249" s="67">
        <v>7</v>
      </c>
      <c r="J249" s="67">
        <v>3</v>
      </c>
      <c r="K249" s="67">
        <v>7</v>
      </c>
      <c r="L249" s="67">
        <f>SUM(D249:K249)</f>
        <v>39</v>
      </c>
      <c r="M249" s="67">
        <f>MAX(R249:V249)</f>
        <v>22</v>
      </c>
      <c r="N249" s="66">
        <f>SUM(D249:K249)/2</f>
        <v>19.5</v>
      </c>
      <c r="O249" s="52">
        <v>12</v>
      </c>
      <c r="P249" s="52">
        <v>18</v>
      </c>
      <c r="Q249" s="52">
        <v>10.5</v>
      </c>
      <c r="R249" s="18">
        <f>SUM(D249:G249)</f>
        <v>17</v>
      </c>
      <c r="S249" s="18">
        <f>SUM(E249:H249)</f>
        <v>19</v>
      </c>
      <c r="T249" s="18">
        <f>SUM(F249:I249)</f>
        <v>20</v>
      </c>
      <c r="U249" s="18">
        <f>SUM(G249:J249)</f>
        <v>18</v>
      </c>
      <c r="V249" s="18">
        <f>SUM(H249:K249)</f>
        <v>22</v>
      </c>
    </row>
    <row r="250" spans="1:22">
      <c r="A250" s="65" t="s">
        <v>136</v>
      </c>
      <c r="B250" s="64" t="s">
        <v>134</v>
      </c>
      <c r="C250" s="63" t="s">
        <v>141</v>
      </c>
      <c r="D250" s="67">
        <v>1</v>
      </c>
      <c r="E250" s="67">
        <v>6</v>
      </c>
      <c r="F250" s="67">
        <v>0</v>
      </c>
      <c r="G250" s="67">
        <v>4</v>
      </c>
      <c r="H250" s="67">
        <v>7</v>
      </c>
      <c r="I250" s="67">
        <v>8</v>
      </c>
      <c r="J250" s="67">
        <v>2</v>
      </c>
      <c r="K250" s="67">
        <v>4</v>
      </c>
      <c r="L250" s="67">
        <f>SUM(D250:K250)</f>
        <v>32</v>
      </c>
      <c r="M250" s="67">
        <f>MAX(R250:V250)</f>
        <v>21</v>
      </c>
      <c r="N250" s="66">
        <f>SUM(D250:K250)/2</f>
        <v>16</v>
      </c>
      <c r="O250" s="52">
        <v>6</v>
      </c>
      <c r="P250" s="52">
        <v>10</v>
      </c>
      <c r="Q250" s="52">
        <v>6.5</v>
      </c>
      <c r="R250" s="18">
        <f>SUM(D250:G250)</f>
        <v>11</v>
      </c>
      <c r="S250" s="18">
        <f>SUM(E250:H250)</f>
        <v>17</v>
      </c>
      <c r="T250" s="18">
        <f>SUM(F250:I250)</f>
        <v>19</v>
      </c>
      <c r="U250" s="18">
        <f>SUM(G250:J250)</f>
        <v>21</v>
      </c>
      <c r="V250" s="18">
        <f>SUM(H250:K250)</f>
        <v>21</v>
      </c>
    </row>
    <row r="251" spans="1:22">
      <c r="A251" s="65" t="s">
        <v>135</v>
      </c>
      <c r="B251" s="64" t="s">
        <v>134</v>
      </c>
      <c r="C251" s="63" t="s">
        <v>141</v>
      </c>
      <c r="D251" s="67">
        <v>0</v>
      </c>
      <c r="E251" s="67">
        <v>4</v>
      </c>
      <c r="F251" s="67">
        <v>2</v>
      </c>
      <c r="G251" s="67">
        <v>4</v>
      </c>
      <c r="H251" s="67">
        <v>3</v>
      </c>
      <c r="I251" s="67">
        <v>2</v>
      </c>
      <c r="J251" s="67">
        <v>3</v>
      </c>
      <c r="K251" s="67">
        <v>1</v>
      </c>
      <c r="L251" s="67">
        <f>SUM(D251:K251)</f>
        <v>19</v>
      </c>
      <c r="M251" s="67">
        <f>MAX(R251:V251)</f>
        <v>13</v>
      </c>
      <c r="N251" s="66">
        <f>SUM(D251:K251)/2</f>
        <v>9.5</v>
      </c>
      <c r="O251" s="52">
        <v>5.5</v>
      </c>
      <c r="P251" s="52">
        <v>10</v>
      </c>
      <c r="Q251" s="52">
        <v>6.5</v>
      </c>
      <c r="R251" s="18">
        <f>SUM(D251:G251)</f>
        <v>10</v>
      </c>
      <c r="S251" s="18">
        <f>SUM(E251:H251)</f>
        <v>13</v>
      </c>
      <c r="T251" s="18">
        <f>SUM(F251:I251)</f>
        <v>11</v>
      </c>
      <c r="U251" s="18">
        <f>SUM(G251:J251)</f>
        <v>12</v>
      </c>
      <c r="V251" s="18">
        <f>SUM(H251:K251)</f>
        <v>9</v>
      </c>
    </row>
    <row r="252" spans="1:22">
      <c r="A252" s="65" t="s">
        <v>133</v>
      </c>
      <c r="B252" s="64" t="s">
        <v>132</v>
      </c>
      <c r="C252" s="63" t="s">
        <v>141</v>
      </c>
      <c r="D252" s="67">
        <v>3</v>
      </c>
      <c r="E252" s="67">
        <v>4</v>
      </c>
      <c r="F252" s="67">
        <v>4</v>
      </c>
      <c r="G252" s="67">
        <v>7</v>
      </c>
      <c r="H252" s="67">
        <v>7</v>
      </c>
      <c r="I252" s="67">
        <v>3</v>
      </c>
      <c r="J252" s="67">
        <v>13</v>
      </c>
      <c r="K252" s="67">
        <v>3</v>
      </c>
      <c r="L252" s="67">
        <f>SUM(D252:K252)</f>
        <v>44</v>
      </c>
      <c r="M252" s="67">
        <f>MAX(R252:V252)</f>
        <v>30</v>
      </c>
      <c r="N252" s="66">
        <f>SUM(D252:K252)/2</f>
        <v>22</v>
      </c>
      <c r="O252" s="52">
        <v>13</v>
      </c>
      <c r="P252" s="52">
        <v>21.5</v>
      </c>
      <c r="Q252" s="52">
        <v>13</v>
      </c>
      <c r="R252" s="18">
        <f>SUM(D252:G252)</f>
        <v>18</v>
      </c>
      <c r="S252" s="18">
        <f>SUM(E252:H252)</f>
        <v>22</v>
      </c>
      <c r="T252" s="18">
        <f>SUM(F252:I252)</f>
        <v>21</v>
      </c>
      <c r="U252" s="18">
        <f>SUM(G252:J252)</f>
        <v>30</v>
      </c>
      <c r="V252" s="18">
        <f>SUM(H252:K252)</f>
        <v>26</v>
      </c>
    </row>
    <row r="253" spans="1:22">
      <c r="A253" s="65" t="s">
        <v>131</v>
      </c>
      <c r="B253" s="64" t="s">
        <v>130</v>
      </c>
      <c r="C253" s="63" t="s">
        <v>141</v>
      </c>
      <c r="D253" s="67">
        <v>1</v>
      </c>
      <c r="E253" s="67">
        <v>3</v>
      </c>
      <c r="F253" s="67">
        <v>5</v>
      </c>
      <c r="G253" s="67">
        <v>12</v>
      </c>
      <c r="H253" s="67">
        <v>11</v>
      </c>
      <c r="I253" s="67">
        <v>7</v>
      </c>
      <c r="J253" s="67">
        <v>7</v>
      </c>
      <c r="K253" s="67">
        <v>10</v>
      </c>
      <c r="L253" s="67">
        <f>SUM(D253:K253)</f>
        <v>56</v>
      </c>
      <c r="M253" s="67">
        <f>MAX(R253:V253)</f>
        <v>37</v>
      </c>
      <c r="N253" s="66">
        <f>SUM(D253:K253)/2</f>
        <v>28</v>
      </c>
      <c r="O253" s="52">
        <v>16</v>
      </c>
      <c r="P253" s="52">
        <v>18</v>
      </c>
      <c r="Q253" s="52">
        <v>22.5</v>
      </c>
      <c r="R253" s="18">
        <f>SUM(D253:G253)</f>
        <v>21</v>
      </c>
      <c r="S253" s="18">
        <f>SUM(E253:H253)</f>
        <v>31</v>
      </c>
      <c r="T253" s="18">
        <f>SUM(F253:I253)</f>
        <v>35</v>
      </c>
      <c r="U253" s="18">
        <f>SUM(G253:J253)</f>
        <v>37</v>
      </c>
      <c r="V253" s="18">
        <f>SUM(H253:K253)</f>
        <v>35</v>
      </c>
    </row>
    <row r="254" spans="1:22">
      <c r="A254" s="65" t="s">
        <v>129</v>
      </c>
      <c r="B254" s="64" t="s">
        <v>127</v>
      </c>
      <c r="C254" s="63" t="s">
        <v>141</v>
      </c>
      <c r="D254" s="67">
        <v>3</v>
      </c>
      <c r="E254" s="67">
        <v>3</v>
      </c>
      <c r="F254" s="67">
        <v>3</v>
      </c>
      <c r="G254" s="67">
        <v>8</v>
      </c>
      <c r="H254" s="67">
        <v>5</v>
      </c>
      <c r="I254" s="67">
        <v>7</v>
      </c>
      <c r="J254" s="67">
        <v>13</v>
      </c>
      <c r="K254" s="67">
        <v>9</v>
      </c>
      <c r="L254" s="67">
        <f>SUM(D254:K254)</f>
        <v>51</v>
      </c>
      <c r="M254" s="67">
        <f>MAX(R254:V254)</f>
        <v>34</v>
      </c>
      <c r="N254" s="66">
        <f>SUM(D254:K254)/2</f>
        <v>25.5</v>
      </c>
      <c r="O254" s="52">
        <v>15.5</v>
      </c>
      <c r="P254" s="52">
        <v>22.5</v>
      </c>
      <c r="Q254" s="52">
        <v>7</v>
      </c>
      <c r="R254" s="18">
        <f>SUM(D254:G254)</f>
        <v>17</v>
      </c>
      <c r="S254" s="18">
        <f>SUM(E254:H254)</f>
        <v>19</v>
      </c>
      <c r="T254" s="18">
        <f>SUM(F254:I254)</f>
        <v>23</v>
      </c>
      <c r="U254" s="18">
        <f>SUM(G254:J254)</f>
        <v>33</v>
      </c>
      <c r="V254" s="18">
        <f>SUM(H254:K254)</f>
        <v>34</v>
      </c>
    </row>
    <row r="255" spans="1:22">
      <c r="A255" s="65" t="s">
        <v>128</v>
      </c>
      <c r="B255" s="64" t="s">
        <v>127</v>
      </c>
      <c r="C255" s="63" t="s">
        <v>141</v>
      </c>
      <c r="D255" s="67">
        <v>2</v>
      </c>
      <c r="E255" s="67">
        <v>3</v>
      </c>
      <c r="F255" s="67">
        <v>1</v>
      </c>
      <c r="G255" s="67">
        <v>6</v>
      </c>
      <c r="H255" s="67">
        <v>7</v>
      </c>
      <c r="I255" s="67">
        <v>6</v>
      </c>
      <c r="J255" s="67">
        <v>2</v>
      </c>
      <c r="K255" s="67">
        <v>2</v>
      </c>
      <c r="L255" s="67">
        <f>SUM(D255:K255)</f>
        <v>29</v>
      </c>
      <c r="M255" s="67">
        <f>MAX(R255:V255)</f>
        <v>21</v>
      </c>
      <c r="N255" s="66">
        <f>SUM(D255:K255)/2</f>
        <v>14.5</v>
      </c>
      <c r="O255" s="52">
        <v>6.5</v>
      </c>
      <c r="P255" s="52">
        <v>9.5</v>
      </c>
      <c r="Q255" s="52">
        <v>11.5</v>
      </c>
      <c r="R255" s="18">
        <f>SUM(D255:G255)</f>
        <v>12</v>
      </c>
      <c r="S255" s="18">
        <f>SUM(E255:H255)</f>
        <v>17</v>
      </c>
      <c r="T255" s="18">
        <f>SUM(F255:I255)</f>
        <v>20</v>
      </c>
      <c r="U255" s="18">
        <f>SUM(G255:J255)</f>
        <v>21</v>
      </c>
      <c r="V255" s="18">
        <f>SUM(H255:K255)</f>
        <v>17</v>
      </c>
    </row>
    <row r="256" spans="1:22">
      <c r="A256" s="65" t="s">
        <v>126</v>
      </c>
      <c r="B256" s="64" t="s">
        <v>123</v>
      </c>
      <c r="C256" s="63" t="s">
        <v>141</v>
      </c>
      <c r="D256" s="67">
        <v>3</v>
      </c>
      <c r="E256" s="67">
        <v>4</v>
      </c>
      <c r="F256" s="67">
        <v>1</v>
      </c>
      <c r="G256" s="67">
        <v>4</v>
      </c>
      <c r="H256" s="67">
        <v>3</v>
      </c>
      <c r="I256" s="67">
        <v>3</v>
      </c>
      <c r="J256" s="67">
        <v>6</v>
      </c>
      <c r="K256" s="67">
        <v>6</v>
      </c>
      <c r="L256" s="67">
        <f>SUM(D256:K256)</f>
        <v>30</v>
      </c>
      <c r="M256" s="67">
        <f>MAX(R256:V256)</f>
        <v>18</v>
      </c>
      <c r="N256" s="66">
        <f>SUM(D256:K256)/2</f>
        <v>15</v>
      </c>
      <c r="O256" s="52">
        <v>5</v>
      </c>
      <c r="P256" s="52">
        <v>6</v>
      </c>
      <c r="Q256" s="52">
        <v>3.5</v>
      </c>
      <c r="R256" s="18">
        <f>SUM(D256:G256)</f>
        <v>12</v>
      </c>
      <c r="S256" s="18">
        <f>SUM(E256:H256)</f>
        <v>12</v>
      </c>
      <c r="T256" s="18">
        <f>SUM(F256:I256)</f>
        <v>11</v>
      </c>
      <c r="U256" s="18">
        <f>SUM(G256:J256)</f>
        <v>16</v>
      </c>
      <c r="V256" s="18">
        <f>SUM(H256:K256)</f>
        <v>18</v>
      </c>
    </row>
    <row r="257" spans="1:22">
      <c r="A257" s="65" t="s">
        <v>125</v>
      </c>
      <c r="B257" s="64" t="s">
        <v>123</v>
      </c>
      <c r="C257" s="63" t="s">
        <v>141</v>
      </c>
      <c r="D257" s="67">
        <v>1</v>
      </c>
      <c r="E257" s="67">
        <v>1</v>
      </c>
      <c r="F257" s="67">
        <v>5</v>
      </c>
      <c r="G257" s="67">
        <v>3</v>
      </c>
      <c r="H257" s="67">
        <v>0</v>
      </c>
      <c r="I257" s="67">
        <v>3</v>
      </c>
      <c r="J257" s="67">
        <v>2</v>
      </c>
      <c r="K257" s="67">
        <v>3</v>
      </c>
      <c r="L257" s="67">
        <f>SUM(D257:K257)</f>
        <v>18</v>
      </c>
      <c r="M257" s="67">
        <f>MAX(R257:V257)</f>
        <v>11</v>
      </c>
      <c r="N257" s="66">
        <f>SUM(D257:K257)/2</f>
        <v>9</v>
      </c>
      <c r="O257" s="52">
        <v>3</v>
      </c>
      <c r="P257" s="52">
        <v>1.5</v>
      </c>
      <c r="Q257" s="52">
        <v>0</v>
      </c>
      <c r="R257" s="18">
        <f>SUM(D257:G257)</f>
        <v>10</v>
      </c>
      <c r="S257" s="18">
        <f>SUM(E257:H257)</f>
        <v>9</v>
      </c>
      <c r="T257" s="18">
        <f>SUM(F257:I257)</f>
        <v>11</v>
      </c>
      <c r="U257" s="18">
        <f>SUM(G257:J257)</f>
        <v>8</v>
      </c>
      <c r="V257" s="18">
        <f>SUM(H257:K257)</f>
        <v>8</v>
      </c>
    </row>
    <row r="258" spans="1:22">
      <c r="A258" s="65" t="s">
        <v>124</v>
      </c>
      <c r="B258" s="64" t="s">
        <v>123</v>
      </c>
      <c r="C258" s="63" t="s">
        <v>141</v>
      </c>
      <c r="D258" s="67">
        <v>4</v>
      </c>
      <c r="E258" s="67">
        <v>4</v>
      </c>
      <c r="F258" s="67">
        <v>8</v>
      </c>
      <c r="G258" s="67">
        <v>17</v>
      </c>
      <c r="H258" s="67">
        <v>12</v>
      </c>
      <c r="I258" s="67">
        <v>19</v>
      </c>
      <c r="J258" s="67">
        <v>15</v>
      </c>
      <c r="K258" s="67">
        <v>16</v>
      </c>
      <c r="L258" s="67">
        <f>SUM(D258:K258)</f>
        <v>95</v>
      </c>
      <c r="M258" s="67">
        <f>MAX(R258:V258)</f>
        <v>63</v>
      </c>
      <c r="N258" s="66">
        <f>SUM(D258:K258)/2</f>
        <v>47.5</v>
      </c>
      <c r="O258" s="52">
        <v>36</v>
      </c>
      <c r="P258" s="52">
        <v>41.5</v>
      </c>
      <c r="Q258" s="52">
        <v>26.5</v>
      </c>
      <c r="R258" s="18">
        <f>SUM(D258:G258)</f>
        <v>33</v>
      </c>
      <c r="S258" s="18">
        <f>SUM(E258:H258)</f>
        <v>41</v>
      </c>
      <c r="T258" s="18">
        <f>SUM(F258:I258)</f>
        <v>56</v>
      </c>
      <c r="U258" s="18">
        <f>SUM(G258:J258)</f>
        <v>63</v>
      </c>
      <c r="V258" s="18">
        <f>SUM(H258:K258)</f>
        <v>62</v>
      </c>
    </row>
    <row r="259" spans="1:22">
      <c r="A259" s="65" t="s">
        <v>122</v>
      </c>
      <c r="B259" s="64" t="s">
        <v>117</v>
      </c>
      <c r="C259" s="63" t="s">
        <v>141</v>
      </c>
      <c r="D259" s="67">
        <v>2</v>
      </c>
      <c r="E259" s="67">
        <v>6</v>
      </c>
      <c r="F259" s="67">
        <v>3</v>
      </c>
      <c r="G259" s="67">
        <v>6</v>
      </c>
      <c r="H259" s="67">
        <v>6</v>
      </c>
      <c r="I259" s="67">
        <v>5</v>
      </c>
      <c r="J259" s="67">
        <v>7</v>
      </c>
      <c r="K259" s="67">
        <v>4</v>
      </c>
      <c r="L259" s="67">
        <f>SUM(D259:K259)</f>
        <v>39</v>
      </c>
      <c r="M259" s="67">
        <f>MAX(R259:V259)</f>
        <v>24</v>
      </c>
      <c r="N259" s="66">
        <f>SUM(D259:K259)/2</f>
        <v>19.5</v>
      </c>
      <c r="O259" s="52">
        <v>14.5</v>
      </c>
      <c r="P259" s="52">
        <v>27.5</v>
      </c>
      <c r="Q259" s="52">
        <v>16.5</v>
      </c>
      <c r="R259" s="18">
        <f>SUM(D259:G259)</f>
        <v>17</v>
      </c>
      <c r="S259" s="18">
        <f>SUM(E259:H259)</f>
        <v>21</v>
      </c>
      <c r="T259" s="18">
        <f>SUM(F259:I259)</f>
        <v>20</v>
      </c>
      <c r="U259" s="18">
        <f>SUM(G259:J259)</f>
        <v>24</v>
      </c>
      <c r="V259" s="18">
        <f>SUM(H259:K259)</f>
        <v>22</v>
      </c>
    </row>
    <row r="260" spans="1:22">
      <c r="A260" s="65" t="s">
        <v>121</v>
      </c>
      <c r="B260" s="64" t="s">
        <v>117</v>
      </c>
      <c r="C260" s="63" t="s">
        <v>141</v>
      </c>
      <c r="D260" s="67">
        <v>5</v>
      </c>
      <c r="E260" s="67">
        <v>1</v>
      </c>
      <c r="F260" s="67">
        <v>3</v>
      </c>
      <c r="G260" s="67">
        <v>0</v>
      </c>
      <c r="H260" s="67">
        <v>0</v>
      </c>
      <c r="I260" s="67">
        <v>3</v>
      </c>
      <c r="J260" s="67">
        <v>0</v>
      </c>
      <c r="K260" s="67">
        <v>4</v>
      </c>
      <c r="L260" s="67">
        <f>SUM(D260:K260)</f>
        <v>16</v>
      </c>
      <c r="M260" s="67">
        <f>MAX(R260:V260)</f>
        <v>9</v>
      </c>
      <c r="N260" s="66">
        <f>SUM(D260:K260)/2</f>
        <v>8</v>
      </c>
      <c r="O260" s="52">
        <v>0</v>
      </c>
      <c r="P260" s="52">
        <v>1.5</v>
      </c>
      <c r="Q260" s="52">
        <v>29.5</v>
      </c>
      <c r="R260" s="18">
        <f>SUM(D260:G260)</f>
        <v>9</v>
      </c>
      <c r="S260" s="18">
        <f>SUM(E260:H260)</f>
        <v>4</v>
      </c>
      <c r="T260" s="18">
        <f>SUM(F260:I260)</f>
        <v>6</v>
      </c>
      <c r="U260" s="18">
        <f>SUM(G260:J260)</f>
        <v>3</v>
      </c>
      <c r="V260" s="18">
        <f>SUM(H260:K260)</f>
        <v>7</v>
      </c>
    </row>
    <row r="261" spans="1:22">
      <c r="A261" s="65" t="s">
        <v>120</v>
      </c>
      <c r="B261" s="64" t="s">
        <v>117</v>
      </c>
      <c r="C261" s="63" t="s">
        <v>141</v>
      </c>
      <c r="D261" s="67">
        <v>0</v>
      </c>
      <c r="E261" s="67">
        <v>0</v>
      </c>
      <c r="F261" s="67">
        <v>0</v>
      </c>
      <c r="G261" s="67">
        <v>0</v>
      </c>
      <c r="H261" s="67">
        <v>1</v>
      </c>
      <c r="I261" s="67">
        <v>0</v>
      </c>
      <c r="J261" s="67">
        <v>0</v>
      </c>
      <c r="K261" s="67">
        <v>0</v>
      </c>
      <c r="L261" s="67">
        <f>SUM(D261:K261)</f>
        <v>1</v>
      </c>
      <c r="M261" s="67">
        <f>MAX(R261:V261)</f>
        <v>1</v>
      </c>
      <c r="N261" s="66">
        <f>SUM(D261:K261)/2</f>
        <v>0.5</v>
      </c>
      <c r="O261" s="52">
        <v>0.5</v>
      </c>
      <c r="P261" s="52">
        <v>1</v>
      </c>
      <c r="Q261" s="52">
        <v>0.5</v>
      </c>
      <c r="R261" s="18">
        <f>SUM(D261:G261)</f>
        <v>0</v>
      </c>
      <c r="S261" s="18">
        <f>SUM(E261:H261)</f>
        <v>1</v>
      </c>
      <c r="T261" s="18">
        <f>SUM(F261:I261)</f>
        <v>1</v>
      </c>
      <c r="U261" s="18">
        <f>SUM(G261:J261)</f>
        <v>1</v>
      </c>
      <c r="V261" s="18">
        <f>SUM(H261:K261)</f>
        <v>1</v>
      </c>
    </row>
    <row r="262" spans="1:22">
      <c r="A262" s="65" t="s">
        <v>119</v>
      </c>
      <c r="B262" s="64" t="s">
        <v>117</v>
      </c>
      <c r="C262" s="63" t="s">
        <v>141</v>
      </c>
      <c r="D262" s="67">
        <v>0</v>
      </c>
      <c r="E262" s="67">
        <v>0</v>
      </c>
      <c r="F262" s="67">
        <v>3</v>
      </c>
      <c r="G262" s="67">
        <v>0</v>
      </c>
      <c r="H262" s="67">
        <v>2</v>
      </c>
      <c r="I262" s="67">
        <v>2</v>
      </c>
      <c r="J262" s="67">
        <v>3</v>
      </c>
      <c r="K262" s="67">
        <v>3</v>
      </c>
      <c r="L262" s="67">
        <f>SUM(D262:K262)</f>
        <v>13</v>
      </c>
      <c r="M262" s="67">
        <f>MAX(R262:V262)</f>
        <v>10</v>
      </c>
      <c r="N262" s="66">
        <f>SUM(D262:K262)/2</f>
        <v>6.5</v>
      </c>
      <c r="O262" s="52">
        <v>2</v>
      </c>
      <c r="P262" s="52">
        <v>3.5</v>
      </c>
      <c r="Q262" s="52">
        <v>6</v>
      </c>
      <c r="R262" s="18">
        <f>SUM(D262:G262)</f>
        <v>3</v>
      </c>
      <c r="S262" s="18">
        <f>SUM(E262:H262)</f>
        <v>5</v>
      </c>
      <c r="T262" s="18">
        <f>SUM(F262:I262)</f>
        <v>7</v>
      </c>
      <c r="U262" s="18">
        <f>SUM(G262:J262)</f>
        <v>7</v>
      </c>
      <c r="V262" s="18">
        <f>SUM(H262:K262)</f>
        <v>10</v>
      </c>
    </row>
    <row r="263" spans="1:22">
      <c r="A263" s="65" t="s">
        <v>118</v>
      </c>
      <c r="B263" s="64" t="s">
        <v>117</v>
      </c>
      <c r="C263" s="63" t="s">
        <v>141</v>
      </c>
      <c r="D263" s="67">
        <v>0</v>
      </c>
      <c r="E263" s="67">
        <v>0</v>
      </c>
      <c r="F263" s="67">
        <v>0</v>
      </c>
      <c r="G263" s="67">
        <v>0</v>
      </c>
      <c r="H263" s="67">
        <v>0</v>
      </c>
      <c r="I263" s="67">
        <v>0</v>
      </c>
      <c r="J263" s="67">
        <v>3</v>
      </c>
      <c r="K263" s="67">
        <v>0</v>
      </c>
      <c r="L263" s="67">
        <f>SUM(D263:K263)</f>
        <v>3</v>
      </c>
      <c r="M263" s="67">
        <f>MAX(R263:V263)</f>
        <v>3</v>
      </c>
      <c r="N263" s="66">
        <f>SUM(D263:K263)/2</f>
        <v>1.5</v>
      </c>
      <c r="O263" s="52">
        <v>1</v>
      </c>
      <c r="P263" s="52">
        <v>3</v>
      </c>
      <c r="Q263" s="52">
        <v>4</v>
      </c>
      <c r="R263" s="18">
        <f>SUM(D263:G263)</f>
        <v>0</v>
      </c>
      <c r="S263" s="18">
        <f>SUM(E263:H263)</f>
        <v>0</v>
      </c>
      <c r="T263" s="18">
        <f>SUM(F263:I263)</f>
        <v>0</v>
      </c>
      <c r="U263" s="18">
        <f>SUM(G263:J263)</f>
        <v>3</v>
      </c>
      <c r="V263" s="18">
        <f>SUM(H263:K263)</f>
        <v>3</v>
      </c>
    </row>
    <row r="264" spans="1:22">
      <c r="A264" s="65" t="s">
        <v>116</v>
      </c>
      <c r="B264" s="64" t="s">
        <v>115</v>
      </c>
      <c r="C264" s="63" t="s">
        <v>141</v>
      </c>
      <c r="D264" s="67">
        <v>0</v>
      </c>
      <c r="E264" s="67">
        <v>2</v>
      </c>
      <c r="F264" s="67">
        <v>4</v>
      </c>
      <c r="G264" s="67">
        <v>6</v>
      </c>
      <c r="H264" s="67">
        <v>2</v>
      </c>
      <c r="I264" s="67">
        <v>2</v>
      </c>
      <c r="J264" s="67">
        <v>3</v>
      </c>
      <c r="K264" s="67">
        <v>5</v>
      </c>
      <c r="L264" s="67">
        <f>SUM(D264:K264)</f>
        <v>24</v>
      </c>
      <c r="M264" s="67">
        <f>MAX(R264:V264)</f>
        <v>14</v>
      </c>
      <c r="N264" s="66">
        <f>SUM(D264:K264)/2</f>
        <v>12</v>
      </c>
      <c r="O264" s="52">
        <v>6</v>
      </c>
      <c r="P264" s="52">
        <v>6</v>
      </c>
      <c r="Q264" s="52">
        <v>1</v>
      </c>
      <c r="R264" s="18">
        <f>SUM(D264:G264)</f>
        <v>12</v>
      </c>
      <c r="S264" s="18">
        <f>SUM(E264:H264)</f>
        <v>14</v>
      </c>
      <c r="T264" s="18">
        <f>SUM(F264:I264)</f>
        <v>14</v>
      </c>
      <c r="U264" s="18">
        <f>SUM(G264:J264)</f>
        <v>13</v>
      </c>
      <c r="V264" s="18">
        <f>SUM(H264:K264)</f>
        <v>12</v>
      </c>
    </row>
    <row r="265" spans="1:22">
      <c r="A265" s="65" t="s">
        <v>114</v>
      </c>
      <c r="B265" s="64" t="s">
        <v>108</v>
      </c>
      <c r="C265" s="63" t="s">
        <v>141</v>
      </c>
      <c r="D265" s="67">
        <v>0</v>
      </c>
      <c r="E265" s="67">
        <v>0</v>
      </c>
      <c r="F265" s="67">
        <v>0</v>
      </c>
      <c r="G265" s="67">
        <v>0</v>
      </c>
      <c r="H265" s="67">
        <v>0</v>
      </c>
      <c r="I265" s="67">
        <v>1</v>
      </c>
      <c r="J265" s="67">
        <v>0</v>
      </c>
      <c r="K265" s="67">
        <v>0</v>
      </c>
      <c r="L265" s="67">
        <f>SUM(D265:K265)</f>
        <v>1</v>
      </c>
      <c r="M265" s="67">
        <f>MAX(R265:V265)</f>
        <v>1</v>
      </c>
      <c r="N265" s="66">
        <f>SUM(D265:K265)/2</f>
        <v>0.5</v>
      </c>
      <c r="O265" s="52">
        <v>21.5</v>
      </c>
      <c r="P265" s="52">
        <v>2</v>
      </c>
      <c r="Q265" s="52">
        <v>2</v>
      </c>
      <c r="R265" s="18">
        <f>SUM(D265:G265)</f>
        <v>0</v>
      </c>
      <c r="S265" s="18">
        <f>SUM(E265:H265)</f>
        <v>0</v>
      </c>
      <c r="T265" s="18">
        <f>SUM(F265:I265)</f>
        <v>1</v>
      </c>
      <c r="U265" s="18">
        <f>SUM(G265:J265)</f>
        <v>1</v>
      </c>
      <c r="V265" s="18">
        <f>SUM(H265:K265)</f>
        <v>1</v>
      </c>
    </row>
    <row r="266" spans="1:22">
      <c r="A266" s="65" t="s">
        <v>113</v>
      </c>
      <c r="B266" s="64" t="s">
        <v>112</v>
      </c>
      <c r="C266" s="63" t="s">
        <v>141</v>
      </c>
      <c r="D266" s="67">
        <v>1</v>
      </c>
      <c r="E266" s="67">
        <v>0</v>
      </c>
      <c r="F266" s="67">
        <v>1</v>
      </c>
      <c r="G266" s="67">
        <v>1</v>
      </c>
      <c r="H266" s="67">
        <v>3</v>
      </c>
      <c r="I266" s="67">
        <v>1</v>
      </c>
      <c r="J266" s="67">
        <v>10</v>
      </c>
      <c r="K266" s="67">
        <v>2</v>
      </c>
      <c r="L266" s="67">
        <f>SUM(D266:K266)</f>
        <v>19</v>
      </c>
      <c r="M266" s="67">
        <f>MAX(R266:V266)</f>
        <v>16</v>
      </c>
      <c r="N266" s="66">
        <f>SUM(D266:K266)/2</f>
        <v>9.5</v>
      </c>
      <c r="O266" s="52">
        <v>8</v>
      </c>
      <c r="P266" s="52">
        <v>6</v>
      </c>
      <c r="Q266" s="52">
        <v>7.5</v>
      </c>
      <c r="R266" s="18">
        <f>SUM(D266:G266)</f>
        <v>3</v>
      </c>
      <c r="S266" s="18">
        <f>SUM(E266:H266)</f>
        <v>5</v>
      </c>
      <c r="T266" s="18">
        <f>SUM(F266:I266)</f>
        <v>6</v>
      </c>
      <c r="U266" s="18">
        <f>SUM(G266:J266)</f>
        <v>15</v>
      </c>
      <c r="V266" s="18">
        <f>SUM(H266:K266)</f>
        <v>16</v>
      </c>
    </row>
    <row r="267" spans="1:22">
      <c r="A267" s="65" t="s">
        <v>111</v>
      </c>
      <c r="B267" s="64" t="s">
        <v>108</v>
      </c>
      <c r="C267" s="63" t="s">
        <v>141</v>
      </c>
      <c r="D267" s="67">
        <v>0</v>
      </c>
      <c r="E267" s="67">
        <v>0</v>
      </c>
      <c r="F267" s="67">
        <v>0</v>
      </c>
      <c r="G267" s="67">
        <v>0</v>
      </c>
      <c r="H267" s="67">
        <v>1</v>
      </c>
      <c r="I267" s="67">
        <v>0</v>
      </c>
      <c r="J267" s="67">
        <v>0</v>
      </c>
      <c r="K267" s="67">
        <v>0</v>
      </c>
      <c r="L267" s="67">
        <f>SUM(D267:K267)</f>
        <v>1</v>
      </c>
      <c r="M267" s="67">
        <f>MAX(R267:V267)</f>
        <v>1</v>
      </c>
      <c r="N267" s="66">
        <f>SUM(D267:K267)/2</f>
        <v>0.5</v>
      </c>
      <c r="O267" s="52">
        <v>0</v>
      </c>
      <c r="P267" s="52">
        <v>0</v>
      </c>
      <c r="Q267" s="52">
        <v>1.5</v>
      </c>
      <c r="R267" s="18">
        <f>SUM(D267:G267)</f>
        <v>0</v>
      </c>
      <c r="S267" s="18">
        <f>SUM(E267:H267)</f>
        <v>1</v>
      </c>
      <c r="T267" s="18">
        <f>SUM(F267:I267)</f>
        <v>1</v>
      </c>
      <c r="U267" s="18">
        <f>SUM(G267:J267)</f>
        <v>1</v>
      </c>
      <c r="V267" s="18">
        <f>SUM(H267:K267)</f>
        <v>1</v>
      </c>
    </row>
    <row r="268" spans="1:22">
      <c r="A268" s="65" t="s">
        <v>110</v>
      </c>
      <c r="B268" s="64" t="s">
        <v>108</v>
      </c>
      <c r="C268" s="63" t="s">
        <v>141</v>
      </c>
      <c r="D268" s="67">
        <v>0</v>
      </c>
      <c r="E268" s="67">
        <v>1</v>
      </c>
      <c r="F268" s="67">
        <v>0</v>
      </c>
      <c r="G268" s="67">
        <v>2</v>
      </c>
      <c r="H268" s="67">
        <v>0</v>
      </c>
      <c r="I268" s="67">
        <v>1</v>
      </c>
      <c r="J268" s="67">
        <v>2</v>
      </c>
      <c r="K268" s="67">
        <v>2</v>
      </c>
      <c r="L268" s="67">
        <f>SUM(D268:K268)</f>
        <v>8</v>
      </c>
      <c r="M268" s="67">
        <f>MAX(R268:V268)</f>
        <v>5</v>
      </c>
      <c r="N268" s="66">
        <f>SUM(D268:K268)/2</f>
        <v>4</v>
      </c>
      <c r="O268" s="52">
        <v>2</v>
      </c>
      <c r="P268" s="52">
        <v>3</v>
      </c>
      <c r="Q268" s="52">
        <v>3.5</v>
      </c>
      <c r="R268" s="18">
        <f>SUM(D268:G268)</f>
        <v>3</v>
      </c>
      <c r="S268" s="18">
        <f>SUM(E268:H268)</f>
        <v>3</v>
      </c>
      <c r="T268" s="18">
        <f>SUM(F268:I268)</f>
        <v>3</v>
      </c>
      <c r="U268" s="18">
        <f>SUM(G268:J268)</f>
        <v>5</v>
      </c>
      <c r="V268" s="18">
        <f>SUM(H268:K268)</f>
        <v>5</v>
      </c>
    </row>
    <row r="269" spans="1:22">
      <c r="A269" s="65" t="s">
        <v>109</v>
      </c>
      <c r="B269" s="64" t="s">
        <v>108</v>
      </c>
      <c r="C269" s="63" t="s">
        <v>141</v>
      </c>
      <c r="D269" s="67">
        <v>4</v>
      </c>
      <c r="E269" s="67">
        <v>3</v>
      </c>
      <c r="F269" s="67">
        <v>5</v>
      </c>
      <c r="G269" s="67">
        <v>4</v>
      </c>
      <c r="H269" s="67">
        <v>8</v>
      </c>
      <c r="I269" s="67">
        <v>9</v>
      </c>
      <c r="J269" s="67">
        <v>11</v>
      </c>
      <c r="K269" s="67">
        <v>9</v>
      </c>
      <c r="L269" s="67">
        <f>SUM(D269:K269)</f>
        <v>53</v>
      </c>
      <c r="M269" s="67">
        <f>MAX(R269:V269)</f>
        <v>37</v>
      </c>
      <c r="N269" s="66">
        <f>SUM(D269:K269)/2</f>
        <v>26.5</v>
      </c>
      <c r="O269" s="52">
        <v>13</v>
      </c>
      <c r="P269" s="52">
        <v>23.5</v>
      </c>
      <c r="Q269" s="52">
        <v>21.5</v>
      </c>
      <c r="R269" s="18">
        <f>SUM(D269:G269)</f>
        <v>16</v>
      </c>
      <c r="S269" s="18">
        <f>SUM(E269:H269)</f>
        <v>20</v>
      </c>
      <c r="T269" s="18">
        <f>SUM(F269:I269)</f>
        <v>26</v>
      </c>
      <c r="U269" s="18">
        <f>SUM(G269:J269)</f>
        <v>32</v>
      </c>
      <c r="V269" s="18">
        <f>SUM(H269:K269)</f>
        <v>37</v>
      </c>
    </row>
    <row r="270" spans="1:22">
      <c r="A270" s="65" t="s">
        <v>107</v>
      </c>
      <c r="B270" s="64" t="s">
        <v>101</v>
      </c>
      <c r="C270" s="63" t="s">
        <v>141</v>
      </c>
      <c r="D270" s="67">
        <v>0</v>
      </c>
      <c r="E270" s="67">
        <v>1</v>
      </c>
      <c r="F270" s="67">
        <v>1</v>
      </c>
      <c r="G270" s="67">
        <v>3</v>
      </c>
      <c r="H270" s="67">
        <v>1</v>
      </c>
      <c r="I270" s="67">
        <v>2</v>
      </c>
      <c r="J270" s="67">
        <v>1</v>
      </c>
      <c r="K270" s="67">
        <v>3</v>
      </c>
      <c r="L270" s="67">
        <f>SUM(D270:K270)</f>
        <v>12</v>
      </c>
      <c r="M270" s="67">
        <f>MAX(R270:V270)</f>
        <v>7</v>
      </c>
      <c r="N270" s="66">
        <f>SUM(D270:K270)/2</f>
        <v>6</v>
      </c>
      <c r="O270" s="52">
        <v>4.5</v>
      </c>
      <c r="P270" s="52">
        <v>4.5</v>
      </c>
      <c r="Q270" s="52">
        <v>3</v>
      </c>
      <c r="R270" s="18">
        <f>SUM(D270:G270)</f>
        <v>5</v>
      </c>
      <c r="S270" s="18">
        <f>SUM(E270:H270)</f>
        <v>6</v>
      </c>
      <c r="T270" s="18">
        <f>SUM(F270:I270)</f>
        <v>7</v>
      </c>
      <c r="U270" s="18">
        <f>SUM(G270:J270)</f>
        <v>7</v>
      </c>
      <c r="V270" s="18">
        <f>SUM(H270:K270)</f>
        <v>7</v>
      </c>
    </row>
    <row r="271" spans="1:22">
      <c r="A271" s="65" t="s">
        <v>106</v>
      </c>
      <c r="B271" s="64" t="s">
        <v>105</v>
      </c>
      <c r="C271" s="63" t="s">
        <v>141</v>
      </c>
      <c r="D271" s="67">
        <v>0</v>
      </c>
      <c r="E271" s="67">
        <v>0</v>
      </c>
      <c r="F271" s="67">
        <v>1</v>
      </c>
      <c r="G271" s="67">
        <v>1</v>
      </c>
      <c r="H271" s="67">
        <v>2</v>
      </c>
      <c r="I271" s="67">
        <v>2</v>
      </c>
      <c r="J271" s="67">
        <v>2</v>
      </c>
      <c r="K271" s="67">
        <v>0</v>
      </c>
      <c r="L271" s="67">
        <f>SUM(D271:K271)</f>
        <v>8</v>
      </c>
      <c r="M271" s="67">
        <f>MAX(R271:V271)</f>
        <v>7</v>
      </c>
      <c r="N271" s="66">
        <f>SUM(D271:K271)/2</f>
        <v>4</v>
      </c>
      <c r="O271" s="52">
        <v>1</v>
      </c>
      <c r="P271" s="52">
        <v>4</v>
      </c>
      <c r="Q271" s="52">
        <v>2</v>
      </c>
      <c r="R271" s="18">
        <f>SUM(D271:G271)</f>
        <v>2</v>
      </c>
      <c r="S271" s="18">
        <f>SUM(E271:H271)</f>
        <v>4</v>
      </c>
      <c r="T271" s="18">
        <f>SUM(F271:I271)</f>
        <v>6</v>
      </c>
      <c r="U271" s="18">
        <f>SUM(G271:J271)</f>
        <v>7</v>
      </c>
      <c r="V271" s="18">
        <f>SUM(H271:K271)</f>
        <v>6</v>
      </c>
    </row>
    <row r="272" spans="1:22">
      <c r="A272" s="65" t="s">
        <v>104</v>
      </c>
      <c r="B272" s="64" t="s">
        <v>103</v>
      </c>
      <c r="C272" s="63" t="s">
        <v>141</v>
      </c>
      <c r="D272" s="67">
        <v>5</v>
      </c>
      <c r="E272" s="67">
        <v>4</v>
      </c>
      <c r="F272" s="67">
        <v>3</v>
      </c>
      <c r="G272" s="67">
        <v>5</v>
      </c>
      <c r="H272" s="67">
        <v>9</v>
      </c>
      <c r="I272" s="67">
        <v>8</v>
      </c>
      <c r="J272" s="67">
        <v>4</v>
      </c>
      <c r="K272" s="67">
        <v>4</v>
      </c>
      <c r="L272" s="67">
        <f>SUM(D272:K272)</f>
        <v>42</v>
      </c>
      <c r="M272" s="67">
        <f>MAX(R272:V272)</f>
        <v>26</v>
      </c>
      <c r="N272" s="66">
        <f>SUM(D272:K272)/2</f>
        <v>21</v>
      </c>
      <c r="O272" s="52">
        <v>8</v>
      </c>
      <c r="P272" s="52">
        <v>18.5</v>
      </c>
      <c r="Q272" s="52">
        <v>15</v>
      </c>
      <c r="R272" s="18">
        <f>SUM(D272:G272)</f>
        <v>17</v>
      </c>
      <c r="S272" s="18">
        <f>SUM(E272:H272)</f>
        <v>21</v>
      </c>
      <c r="T272" s="18">
        <f>SUM(F272:I272)</f>
        <v>25</v>
      </c>
      <c r="U272" s="18">
        <f>SUM(G272:J272)</f>
        <v>26</v>
      </c>
      <c r="V272" s="18">
        <f>SUM(H272:K272)</f>
        <v>25</v>
      </c>
    </row>
    <row r="273" spans="1:22">
      <c r="A273" s="65" t="s">
        <v>102</v>
      </c>
      <c r="B273" s="64" t="s">
        <v>101</v>
      </c>
      <c r="C273" s="63" t="s">
        <v>141</v>
      </c>
      <c r="D273" s="67">
        <v>2</v>
      </c>
      <c r="E273" s="67">
        <v>0</v>
      </c>
      <c r="F273" s="67">
        <v>0</v>
      </c>
      <c r="G273" s="67">
        <v>0</v>
      </c>
      <c r="H273" s="67">
        <v>0</v>
      </c>
      <c r="I273" s="67">
        <v>1</v>
      </c>
      <c r="J273" s="67">
        <v>1</v>
      </c>
      <c r="K273" s="67">
        <v>0</v>
      </c>
      <c r="L273" s="67">
        <f>SUM(D273:K273)</f>
        <v>4</v>
      </c>
      <c r="M273" s="67">
        <f>MAX(R273:V273)</f>
        <v>2</v>
      </c>
      <c r="N273" s="66">
        <f>SUM(D273:K273)/2</f>
        <v>2</v>
      </c>
      <c r="O273" s="52">
        <v>1.5</v>
      </c>
      <c r="P273" s="52">
        <v>1.5</v>
      </c>
      <c r="Q273" s="52">
        <v>1.5</v>
      </c>
      <c r="R273" s="18">
        <f>SUM(D273:G273)</f>
        <v>2</v>
      </c>
      <c r="S273" s="18">
        <f>SUM(E273:H273)</f>
        <v>0</v>
      </c>
      <c r="T273" s="18">
        <f>SUM(F273:I273)</f>
        <v>1</v>
      </c>
      <c r="U273" s="18">
        <f>SUM(G273:J273)</f>
        <v>2</v>
      </c>
      <c r="V273" s="18">
        <f>SUM(H273:K273)</f>
        <v>2</v>
      </c>
    </row>
    <row r="274" spans="1:22">
      <c r="A274" s="65" t="s">
        <v>43</v>
      </c>
      <c r="B274" s="64" t="s">
        <v>100</v>
      </c>
      <c r="C274" s="63" t="s">
        <v>141</v>
      </c>
      <c r="D274" s="62">
        <v>13</v>
      </c>
      <c r="E274" s="62">
        <v>8</v>
      </c>
      <c r="F274" s="62">
        <v>36</v>
      </c>
      <c r="G274" s="62">
        <v>36</v>
      </c>
      <c r="H274" s="62">
        <v>29</v>
      </c>
      <c r="I274" s="62">
        <v>23</v>
      </c>
      <c r="J274" s="62">
        <v>17</v>
      </c>
      <c r="K274" s="62">
        <v>5</v>
      </c>
      <c r="L274" s="62">
        <f>SUM(D274:K274)</f>
        <v>167</v>
      </c>
      <c r="M274" s="62">
        <f>MAX(R274:V274)</f>
        <v>124</v>
      </c>
      <c r="N274" s="61">
        <f>SUM(D274:K274)/2</f>
        <v>83.5</v>
      </c>
      <c r="O274" s="52">
        <v>36.5</v>
      </c>
      <c r="P274" s="52">
        <v>75</v>
      </c>
      <c r="Q274" s="52">
        <v>68</v>
      </c>
      <c r="R274" s="18">
        <f>SUM(D274:G274)</f>
        <v>93</v>
      </c>
      <c r="S274" s="18">
        <f>SUM(E274:H274)</f>
        <v>109</v>
      </c>
      <c r="T274" s="18">
        <f>SUM(F274:I274)</f>
        <v>124</v>
      </c>
      <c r="U274" s="18">
        <f>SUM(G274:J274)</f>
        <v>105</v>
      </c>
      <c r="V274" s="18">
        <f>SUM(H274:K274)</f>
        <v>74</v>
      </c>
    </row>
    <row r="275" spans="1:22">
      <c r="A275" s="65" t="s">
        <v>99</v>
      </c>
      <c r="B275" s="64" t="s">
        <v>98</v>
      </c>
      <c r="C275" s="63" t="s">
        <v>141</v>
      </c>
      <c r="D275" s="62">
        <v>2</v>
      </c>
      <c r="E275" s="62">
        <v>1</v>
      </c>
      <c r="F275" s="62">
        <v>1</v>
      </c>
      <c r="G275" s="62">
        <v>0</v>
      </c>
      <c r="H275" s="62">
        <v>2</v>
      </c>
      <c r="I275" s="62">
        <v>1</v>
      </c>
      <c r="J275" s="62">
        <v>0</v>
      </c>
      <c r="K275" s="62">
        <v>0</v>
      </c>
      <c r="L275" s="62">
        <f>SUM(D275:K275)</f>
        <v>7</v>
      </c>
      <c r="M275" s="62">
        <f>MAX(R275:V275)</f>
        <v>4</v>
      </c>
      <c r="N275" s="61">
        <f>SUM(D275:K275)/2</f>
        <v>3.5</v>
      </c>
      <c r="O275" s="52">
        <v>0.5</v>
      </c>
      <c r="P275" s="52">
        <v>1.5</v>
      </c>
      <c r="Q275" s="52">
        <v>1</v>
      </c>
      <c r="R275" s="18">
        <f>SUM(D275:G275)</f>
        <v>4</v>
      </c>
      <c r="S275" s="18">
        <f>SUM(E275:H275)</f>
        <v>4</v>
      </c>
      <c r="T275" s="18">
        <f>SUM(F275:I275)</f>
        <v>4</v>
      </c>
      <c r="U275" s="18">
        <f>SUM(G275:J275)</f>
        <v>3</v>
      </c>
      <c r="V275" s="18">
        <f>SUM(H275:K275)</f>
        <v>3</v>
      </c>
    </row>
    <row r="276" spans="1:22" s="53" customFormat="1" ht="22.5" customHeight="1">
      <c r="A276" s="72" t="s">
        <v>96</v>
      </c>
      <c r="B276" s="71" t="s">
        <v>140</v>
      </c>
      <c r="C276" s="70"/>
      <c r="D276" s="69">
        <f>SUM(D248:D275)</f>
        <v>75</v>
      </c>
      <c r="E276" s="69">
        <f>SUM(E248:E275)</f>
        <v>80</v>
      </c>
      <c r="F276" s="69">
        <f>SUM(F248:F275)</f>
        <v>108</v>
      </c>
      <c r="G276" s="69">
        <f>SUM(G248:G275)</f>
        <v>159</v>
      </c>
      <c r="H276" s="69">
        <f>SUM(H248:H275)</f>
        <v>159</v>
      </c>
      <c r="I276" s="69">
        <f>SUM(I248:I275)</f>
        <v>140</v>
      </c>
      <c r="J276" s="69">
        <f>SUM(J248:J275)</f>
        <v>148</v>
      </c>
      <c r="K276" s="69">
        <f>SUM(K248:K275)</f>
        <v>111</v>
      </c>
      <c r="L276" s="69">
        <f>SUM(D276:K276)</f>
        <v>980</v>
      </c>
      <c r="M276" s="69">
        <f>MAX(R276:V276)</f>
        <v>606</v>
      </c>
      <c r="N276" s="68">
        <f>SUM(D276:K276)/2</f>
        <v>490</v>
      </c>
      <c r="O276" s="55">
        <v>292.5</v>
      </c>
      <c r="P276" s="55">
        <v>401.5</v>
      </c>
      <c r="Q276" s="55">
        <v>349.5</v>
      </c>
      <c r="R276" s="54">
        <f>SUM(D276:G276)</f>
        <v>422</v>
      </c>
      <c r="S276" s="54">
        <f>SUM(E276:H276)</f>
        <v>506</v>
      </c>
      <c r="T276" s="54">
        <f>SUM(F276:I276)</f>
        <v>566</v>
      </c>
      <c r="U276" s="54">
        <f>SUM(G276:J276)</f>
        <v>606</v>
      </c>
      <c r="V276" s="54">
        <f>SUM(H276:K276)</f>
        <v>558</v>
      </c>
    </row>
    <row r="277" spans="1:22">
      <c r="A277" s="65" t="s">
        <v>139</v>
      </c>
      <c r="B277" s="64" t="s">
        <v>138</v>
      </c>
      <c r="C277" s="63" t="s">
        <v>97</v>
      </c>
      <c r="D277" s="67">
        <v>8</v>
      </c>
      <c r="E277" s="67">
        <v>4</v>
      </c>
      <c r="F277" s="67">
        <v>4</v>
      </c>
      <c r="G277" s="67">
        <v>6</v>
      </c>
      <c r="H277" s="67">
        <v>3</v>
      </c>
      <c r="I277" s="67">
        <v>2</v>
      </c>
      <c r="J277" s="67">
        <v>4</v>
      </c>
      <c r="K277" s="67">
        <v>2</v>
      </c>
      <c r="L277" s="67">
        <f>SUM(D277:K277)</f>
        <v>33</v>
      </c>
      <c r="M277" s="67">
        <f>MAX(R277:V277)</f>
        <v>22</v>
      </c>
      <c r="N277" s="66">
        <f>SUM(D277:K277)/2</f>
        <v>16.5</v>
      </c>
      <c r="O277" s="52">
        <v>7</v>
      </c>
      <c r="P277" s="52">
        <v>12.5</v>
      </c>
      <c r="Q277" s="52">
        <v>10.5</v>
      </c>
      <c r="R277" s="18">
        <f>SUM(D277:G277)</f>
        <v>22</v>
      </c>
      <c r="S277" s="18">
        <f>SUM(E277:H277)</f>
        <v>17</v>
      </c>
      <c r="T277" s="18">
        <f>SUM(F277:I277)</f>
        <v>15</v>
      </c>
      <c r="U277" s="18">
        <f>SUM(G277:J277)</f>
        <v>15</v>
      </c>
      <c r="V277" s="18">
        <f>SUM(H277:K277)</f>
        <v>11</v>
      </c>
    </row>
    <row r="278" spans="1:22">
      <c r="A278" s="65" t="s">
        <v>137</v>
      </c>
      <c r="B278" s="64" t="s">
        <v>134</v>
      </c>
      <c r="C278" s="63" t="s">
        <v>97</v>
      </c>
      <c r="D278" s="67">
        <v>0</v>
      </c>
      <c r="E278" s="67">
        <v>0</v>
      </c>
      <c r="F278" s="67">
        <v>0</v>
      </c>
      <c r="G278" s="67">
        <v>0</v>
      </c>
      <c r="H278" s="67">
        <v>0</v>
      </c>
      <c r="I278" s="67">
        <v>1</v>
      </c>
      <c r="J278" s="67">
        <v>2</v>
      </c>
      <c r="K278" s="67">
        <v>1</v>
      </c>
      <c r="L278" s="67">
        <f>SUM(D278:K278)</f>
        <v>4</v>
      </c>
      <c r="M278" s="67">
        <f>MAX(R278:V278)</f>
        <v>4</v>
      </c>
      <c r="N278" s="66">
        <f>SUM(D278:K278)/2</f>
        <v>2</v>
      </c>
      <c r="O278" s="52">
        <v>0.5</v>
      </c>
      <c r="P278" s="52">
        <v>0.5</v>
      </c>
      <c r="Q278" s="52">
        <v>1.5</v>
      </c>
      <c r="R278" s="18">
        <f>SUM(D278:G278)</f>
        <v>0</v>
      </c>
      <c r="S278" s="18">
        <f>SUM(E278:H278)</f>
        <v>0</v>
      </c>
      <c r="T278" s="18">
        <f>SUM(F278:I278)</f>
        <v>1</v>
      </c>
      <c r="U278" s="18">
        <f>SUM(G278:J278)</f>
        <v>3</v>
      </c>
      <c r="V278" s="18">
        <f>SUM(H278:K278)</f>
        <v>4</v>
      </c>
    </row>
    <row r="279" spans="1:22">
      <c r="A279" s="65" t="s">
        <v>136</v>
      </c>
      <c r="B279" s="64" t="s">
        <v>134</v>
      </c>
      <c r="C279" s="63" t="s">
        <v>97</v>
      </c>
      <c r="D279" s="67">
        <v>1</v>
      </c>
      <c r="E279" s="67">
        <v>0</v>
      </c>
      <c r="F279" s="67">
        <v>0</v>
      </c>
      <c r="G279" s="67">
        <v>0</v>
      </c>
      <c r="H279" s="67">
        <v>1</v>
      </c>
      <c r="I279" s="67">
        <v>0</v>
      </c>
      <c r="J279" s="67">
        <v>0</v>
      </c>
      <c r="K279" s="67">
        <v>0</v>
      </c>
      <c r="L279" s="67">
        <f>SUM(D279:K279)</f>
        <v>2</v>
      </c>
      <c r="M279" s="67">
        <f>MAX(R279:V279)</f>
        <v>1</v>
      </c>
      <c r="N279" s="66">
        <f>SUM(D279:K279)/2</f>
        <v>1</v>
      </c>
      <c r="O279" s="52">
        <v>1</v>
      </c>
      <c r="P279" s="52">
        <v>5</v>
      </c>
      <c r="Q279" s="52">
        <v>1.5</v>
      </c>
      <c r="R279" s="18">
        <f>SUM(D279:G279)</f>
        <v>1</v>
      </c>
      <c r="S279" s="18">
        <f>SUM(E279:H279)</f>
        <v>1</v>
      </c>
      <c r="T279" s="18">
        <f>SUM(F279:I279)</f>
        <v>1</v>
      </c>
      <c r="U279" s="18">
        <f>SUM(G279:J279)</f>
        <v>1</v>
      </c>
      <c r="V279" s="18">
        <f>SUM(H279:K279)</f>
        <v>1</v>
      </c>
    </row>
    <row r="280" spans="1:22">
      <c r="A280" s="65" t="s">
        <v>135</v>
      </c>
      <c r="B280" s="64" t="s">
        <v>134</v>
      </c>
      <c r="C280" s="63" t="s">
        <v>97</v>
      </c>
      <c r="D280" s="67">
        <v>0</v>
      </c>
      <c r="E280" s="67">
        <v>0</v>
      </c>
      <c r="F280" s="67">
        <v>1</v>
      </c>
      <c r="G280" s="67">
        <v>0</v>
      </c>
      <c r="H280" s="67">
        <v>2</v>
      </c>
      <c r="I280" s="67">
        <v>2</v>
      </c>
      <c r="J280" s="67">
        <v>0</v>
      </c>
      <c r="K280" s="67">
        <v>0</v>
      </c>
      <c r="L280" s="67">
        <f>SUM(D280:K280)</f>
        <v>5</v>
      </c>
      <c r="M280" s="67">
        <f>MAX(R280:V280)</f>
        <v>5</v>
      </c>
      <c r="N280" s="66">
        <f>SUM(D280:K280)/2</f>
        <v>2.5</v>
      </c>
      <c r="O280" s="52">
        <v>0</v>
      </c>
      <c r="P280" s="52">
        <v>4</v>
      </c>
      <c r="Q280" s="52">
        <v>4</v>
      </c>
      <c r="R280" s="18">
        <f>SUM(D280:G280)</f>
        <v>1</v>
      </c>
      <c r="S280" s="18">
        <f>SUM(E280:H280)</f>
        <v>3</v>
      </c>
      <c r="T280" s="18">
        <f>SUM(F280:I280)</f>
        <v>5</v>
      </c>
      <c r="U280" s="18">
        <f>SUM(G280:J280)</f>
        <v>4</v>
      </c>
      <c r="V280" s="18">
        <f>SUM(H280:K280)</f>
        <v>4</v>
      </c>
    </row>
    <row r="281" spans="1:22">
      <c r="A281" s="65" t="s">
        <v>133</v>
      </c>
      <c r="B281" s="64" t="s">
        <v>132</v>
      </c>
      <c r="C281" s="63" t="s">
        <v>97</v>
      </c>
      <c r="D281" s="67">
        <v>1</v>
      </c>
      <c r="E281" s="67">
        <v>1</v>
      </c>
      <c r="F281" s="67">
        <v>1</v>
      </c>
      <c r="G281" s="67">
        <v>4</v>
      </c>
      <c r="H281" s="67">
        <v>2</v>
      </c>
      <c r="I281" s="67">
        <v>0</v>
      </c>
      <c r="J281" s="67">
        <v>3</v>
      </c>
      <c r="K281" s="67">
        <v>2</v>
      </c>
      <c r="L281" s="67">
        <f>SUM(D281:K281)</f>
        <v>14</v>
      </c>
      <c r="M281" s="67">
        <f>MAX(R281:V281)</f>
        <v>9</v>
      </c>
      <c r="N281" s="66">
        <f>SUM(D281:K281)/2</f>
        <v>7</v>
      </c>
      <c r="O281" s="52">
        <v>5.5</v>
      </c>
      <c r="P281" s="52">
        <v>4.5</v>
      </c>
      <c r="Q281" s="52">
        <v>3</v>
      </c>
      <c r="R281" s="18">
        <f>SUM(D281:G281)</f>
        <v>7</v>
      </c>
      <c r="S281" s="18">
        <f>SUM(E281:H281)</f>
        <v>8</v>
      </c>
      <c r="T281" s="18">
        <f>SUM(F281:I281)</f>
        <v>7</v>
      </c>
      <c r="U281" s="18">
        <f>SUM(G281:J281)</f>
        <v>9</v>
      </c>
      <c r="V281" s="18">
        <f>SUM(H281:K281)</f>
        <v>7</v>
      </c>
    </row>
    <row r="282" spans="1:22">
      <c r="A282" s="65" t="s">
        <v>131</v>
      </c>
      <c r="B282" s="64" t="s">
        <v>130</v>
      </c>
      <c r="C282" s="63" t="s">
        <v>97</v>
      </c>
      <c r="D282" s="67">
        <v>0</v>
      </c>
      <c r="E282" s="67">
        <v>1</v>
      </c>
      <c r="F282" s="67">
        <v>2</v>
      </c>
      <c r="G282" s="67">
        <v>2</v>
      </c>
      <c r="H282" s="67">
        <v>2</v>
      </c>
      <c r="I282" s="67">
        <v>3</v>
      </c>
      <c r="J282" s="67">
        <v>2</v>
      </c>
      <c r="K282" s="67">
        <v>3</v>
      </c>
      <c r="L282" s="67">
        <f>SUM(D282:K282)</f>
        <v>15</v>
      </c>
      <c r="M282" s="67">
        <f>MAX(R282:V282)</f>
        <v>10</v>
      </c>
      <c r="N282" s="66">
        <f>SUM(D282:K282)/2</f>
        <v>7.5</v>
      </c>
      <c r="O282" s="52">
        <v>0</v>
      </c>
      <c r="P282" s="52">
        <v>1.5</v>
      </c>
      <c r="Q282" s="52">
        <v>0</v>
      </c>
      <c r="R282" s="18">
        <f>SUM(D282:G282)</f>
        <v>5</v>
      </c>
      <c r="S282" s="18">
        <f>SUM(E282:H282)</f>
        <v>7</v>
      </c>
      <c r="T282" s="18">
        <f>SUM(F282:I282)</f>
        <v>9</v>
      </c>
      <c r="U282" s="18">
        <f>SUM(G282:J282)</f>
        <v>9</v>
      </c>
      <c r="V282" s="18">
        <f>SUM(H282:K282)</f>
        <v>10</v>
      </c>
    </row>
    <row r="283" spans="1:22">
      <c r="A283" s="65" t="s">
        <v>129</v>
      </c>
      <c r="B283" s="64" t="s">
        <v>127</v>
      </c>
      <c r="C283" s="63" t="s">
        <v>97</v>
      </c>
      <c r="D283" s="67">
        <v>1</v>
      </c>
      <c r="E283" s="67">
        <v>0</v>
      </c>
      <c r="F283" s="67">
        <v>0</v>
      </c>
      <c r="G283" s="67">
        <v>1</v>
      </c>
      <c r="H283" s="67">
        <v>2</v>
      </c>
      <c r="I283" s="67">
        <v>1</v>
      </c>
      <c r="J283" s="67">
        <v>2</v>
      </c>
      <c r="K283" s="67">
        <v>3</v>
      </c>
      <c r="L283" s="67">
        <f>SUM(D283:K283)</f>
        <v>10</v>
      </c>
      <c r="M283" s="67">
        <f>MAX(R283:V283)</f>
        <v>8</v>
      </c>
      <c r="N283" s="66">
        <f>SUM(D283:K283)/2</f>
        <v>5</v>
      </c>
      <c r="O283" s="52">
        <v>2.5</v>
      </c>
      <c r="P283" s="52">
        <v>4.5</v>
      </c>
      <c r="Q283" s="52">
        <v>1.5</v>
      </c>
      <c r="R283" s="18">
        <f>SUM(D283:G283)</f>
        <v>2</v>
      </c>
      <c r="S283" s="18">
        <f>SUM(E283:H283)</f>
        <v>3</v>
      </c>
      <c r="T283" s="18">
        <f>SUM(F283:I283)</f>
        <v>4</v>
      </c>
      <c r="U283" s="18">
        <f>SUM(G283:J283)</f>
        <v>6</v>
      </c>
      <c r="V283" s="18">
        <f>SUM(H283:K283)</f>
        <v>8</v>
      </c>
    </row>
    <row r="284" spans="1:22">
      <c r="A284" s="65" t="s">
        <v>128</v>
      </c>
      <c r="B284" s="64" t="s">
        <v>127</v>
      </c>
      <c r="C284" s="63" t="s">
        <v>97</v>
      </c>
      <c r="D284" s="67">
        <v>2</v>
      </c>
      <c r="E284" s="67">
        <v>3</v>
      </c>
      <c r="F284" s="67">
        <v>3</v>
      </c>
      <c r="G284" s="67">
        <v>1</v>
      </c>
      <c r="H284" s="67">
        <v>1</v>
      </c>
      <c r="I284" s="67">
        <v>1</v>
      </c>
      <c r="J284" s="67">
        <v>1</v>
      </c>
      <c r="K284" s="67">
        <v>1</v>
      </c>
      <c r="L284" s="67">
        <f>SUM(D284:K284)</f>
        <v>13</v>
      </c>
      <c r="M284" s="67">
        <f>MAX(R284:V284)</f>
        <v>9</v>
      </c>
      <c r="N284" s="66">
        <f>SUM(D284:K284)/2</f>
        <v>6.5</v>
      </c>
      <c r="O284" s="52">
        <v>2.5</v>
      </c>
      <c r="P284" s="52">
        <v>4</v>
      </c>
      <c r="Q284" s="52">
        <v>5</v>
      </c>
      <c r="R284" s="18">
        <f>SUM(D284:G284)</f>
        <v>9</v>
      </c>
      <c r="S284" s="18">
        <f>SUM(E284:H284)</f>
        <v>8</v>
      </c>
      <c r="T284" s="18">
        <f>SUM(F284:I284)</f>
        <v>6</v>
      </c>
      <c r="U284" s="18">
        <f>SUM(G284:J284)</f>
        <v>4</v>
      </c>
      <c r="V284" s="18">
        <f>SUM(H284:K284)</f>
        <v>4</v>
      </c>
    </row>
    <row r="285" spans="1:22">
      <c r="A285" s="65" t="s">
        <v>126</v>
      </c>
      <c r="B285" s="64" t="s">
        <v>123</v>
      </c>
      <c r="C285" s="63" t="s">
        <v>97</v>
      </c>
      <c r="D285" s="67">
        <v>0</v>
      </c>
      <c r="E285" s="67">
        <v>1</v>
      </c>
      <c r="F285" s="67">
        <v>1</v>
      </c>
      <c r="G285" s="67">
        <v>4</v>
      </c>
      <c r="H285" s="67">
        <v>1</v>
      </c>
      <c r="I285" s="67">
        <v>1</v>
      </c>
      <c r="J285" s="67">
        <v>0</v>
      </c>
      <c r="K285" s="67">
        <v>1</v>
      </c>
      <c r="L285" s="67">
        <f>SUM(D285:K285)</f>
        <v>9</v>
      </c>
      <c r="M285" s="67">
        <f>MAX(R285:V285)</f>
        <v>7</v>
      </c>
      <c r="N285" s="66">
        <f>SUM(D285:K285)/2</f>
        <v>4.5</v>
      </c>
      <c r="O285" s="52">
        <v>1.5</v>
      </c>
      <c r="P285" s="52">
        <v>4</v>
      </c>
      <c r="Q285" s="52">
        <v>1.5</v>
      </c>
      <c r="R285" s="18">
        <f>SUM(D285:G285)</f>
        <v>6</v>
      </c>
      <c r="S285" s="18">
        <f>SUM(E285:H285)</f>
        <v>7</v>
      </c>
      <c r="T285" s="18">
        <f>SUM(F285:I285)</f>
        <v>7</v>
      </c>
      <c r="U285" s="18">
        <f>SUM(G285:J285)</f>
        <v>6</v>
      </c>
      <c r="V285" s="18">
        <f>SUM(H285:K285)</f>
        <v>3</v>
      </c>
    </row>
    <row r="286" spans="1:22">
      <c r="A286" s="65" t="s">
        <v>125</v>
      </c>
      <c r="B286" s="64" t="s">
        <v>123</v>
      </c>
      <c r="C286" s="63" t="s">
        <v>97</v>
      </c>
      <c r="D286" s="67">
        <v>4</v>
      </c>
      <c r="E286" s="67">
        <v>0</v>
      </c>
      <c r="F286" s="67">
        <v>0</v>
      </c>
      <c r="G286" s="67">
        <v>8</v>
      </c>
      <c r="H286" s="67">
        <v>4</v>
      </c>
      <c r="I286" s="67">
        <v>2</v>
      </c>
      <c r="J286" s="67">
        <v>5</v>
      </c>
      <c r="K286" s="67">
        <v>6</v>
      </c>
      <c r="L286" s="67">
        <f>SUM(D286:K286)</f>
        <v>29</v>
      </c>
      <c r="M286" s="67">
        <f>MAX(R286:V286)</f>
        <v>19</v>
      </c>
      <c r="N286" s="66">
        <f>SUM(D286:K286)/2</f>
        <v>14.5</v>
      </c>
      <c r="O286" s="52">
        <v>3.5</v>
      </c>
      <c r="P286" s="52">
        <v>4</v>
      </c>
      <c r="Q286" s="52">
        <v>4</v>
      </c>
      <c r="R286" s="18">
        <f>SUM(D286:G286)</f>
        <v>12</v>
      </c>
      <c r="S286" s="18">
        <f>SUM(E286:H286)</f>
        <v>12</v>
      </c>
      <c r="T286" s="18">
        <f>SUM(F286:I286)</f>
        <v>14</v>
      </c>
      <c r="U286" s="18">
        <f>SUM(G286:J286)</f>
        <v>19</v>
      </c>
      <c r="V286" s="18">
        <f>SUM(H286:K286)</f>
        <v>17</v>
      </c>
    </row>
    <row r="287" spans="1:22">
      <c r="A287" s="65" t="s">
        <v>124</v>
      </c>
      <c r="B287" s="64" t="s">
        <v>123</v>
      </c>
      <c r="C287" s="63" t="s">
        <v>97</v>
      </c>
      <c r="D287" s="67">
        <v>0</v>
      </c>
      <c r="E287" s="67">
        <v>2</v>
      </c>
      <c r="F287" s="67">
        <v>1</v>
      </c>
      <c r="G287" s="67">
        <v>7</v>
      </c>
      <c r="H287" s="67">
        <v>2</v>
      </c>
      <c r="I287" s="67">
        <v>0</v>
      </c>
      <c r="J287" s="67">
        <v>4</v>
      </c>
      <c r="K287" s="67">
        <v>2</v>
      </c>
      <c r="L287" s="67">
        <f>SUM(D287:K287)</f>
        <v>18</v>
      </c>
      <c r="M287" s="67">
        <f>MAX(R287:V287)</f>
        <v>13</v>
      </c>
      <c r="N287" s="66">
        <f>SUM(D287:K287)/2</f>
        <v>9</v>
      </c>
      <c r="O287" s="52">
        <v>0.5</v>
      </c>
      <c r="P287" s="52">
        <v>3.5</v>
      </c>
      <c r="Q287" s="52">
        <v>3</v>
      </c>
      <c r="R287" s="18">
        <f>SUM(D287:G287)</f>
        <v>10</v>
      </c>
      <c r="S287" s="18">
        <f>SUM(E287:H287)</f>
        <v>12</v>
      </c>
      <c r="T287" s="18">
        <f>SUM(F287:I287)</f>
        <v>10</v>
      </c>
      <c r="U287" s="18">
        <f>SUM(G287:J287)</f>
        <v>13</v>
      </c>
      <c r="V287" s="18">
        <f>SUM(H287:K287)</f>
        <v>8</v>
      </c>
    </row>
    <row r="288" spans="1:22">
      <c r="A288" s="65" t="s">
        <v>122</v>
      </c>
      <c r="B288" s="64" t="s">
        <v>117</v>
      </c>
      <c r="C288" s="63" t="s">
        <v>97</v>
      </c>
      <c r="D288" s="67">
        <v>0</v>
      </c>
      <c r="E288" s="67">
        <v>0</v>
      </c>
      <c r="F288" s="67">
        <v>0</v>
      </c>
      <c r="G288" s="67">
        <v>0</v>
      </c>
      <c r="H288" s="67">
        <v>1</v>
      </c>
      <c r="I288" s="67">
        <v>0</v>
      </c>
      <c r="J288" s="67">
        <v>1</v>
      </c>
      <c r="K288" s="67">
        <v>1</v>
      </c>
      <c r="L288" s="67">
        <f>SUM(D288:K288)</f>
        <v>3</v>
      </c>
      <c r="M288" s="67">
        <f>MAX(R288:V288)</f>
        <v>3</v>
      </c>
      <c r="N288" s="66">
        <f>SUM(D288:K288)/2</f>
        <v>1.5</v>
      </c>
      <c r="O288" s="52">
        <v>0.5</v>
      </c>
      <c r="P288" s="52">
        <v>1.5</v>
      </c>
      <c r="Q288" s="52">
        <v>2</v>
      </c>
      <c r="R288" s="18">
        <f>SUM(D288:G288)</f>
        <v>0</v>
      </c>
      <c r="S288" s="18">
        <f>SUM(E288:H288)</f>
        <v>1</v>
      </c>
      <c r="T288" s="18">
        <f>SUM(F288:I288)</f>
        <v>1</v>
      </c>
      <c r="U288" s="18">
        <f>SUM(G288:J288)</f>
        <v>2</v>
      </c>
      <c r="V288" s="18">
        <f>SUM(H288:K288)</f>
        <v>3</v>
      </c>
    </row>
    <row r="289" spans="1:22">
      <c r="A289" s="65" t="s">
        <v>121</v>
      </c>
      <c r="B289" s="64" t="s">
        <v>117</v>
      </c>
      <c r="C289" s="63" t="s">
        <v>97</v>
      </c>
      <c r="D289" s="67">
        <v>2</v>
      </c>
      <c r="E289" s="67">
        <v>2</v>
      </c>
      <c r="F289" s="67">
        <v>1</v>
      </c>
      <c r="G289" s="67">
        <v>0</v>
      </c>
      <c r="H289" s="67">
        <v>1</v>
      </c>
      <c r="I289" s="67">
        <v>2</v>
      </c>
      <c r="J289" s="67">
        <v>1</v>
      </c>
      <c r="K289" s="67">
        <v>7</v>
      </c>
      <c r="L289" s="67">
        <f>SUM(D289:K289)</f>
        <v>16</v>
      </c>
      <c r="M289" s="67">
        <f>MAX(R289:V289)</f>
        <v>11</v>
      </c>
      <c r="N289" s="66">
        <f>SUM(D289:K289)/2</f>
        <v>8</v>
      </c>
      <c r="O289" s="52">
        <v>0</v>
      </c>
      <c r="P289" s="52">
        <v>4</v>
      </c>
      <c r="Q289" s="52">
        <v>11</v>
      </c>
      <c r="R289" s="18">
        <f>SUM(D289:G289)</f>
        <v>5</v>
      </c>
      <c r="S289" s="18">
        <f>SUM(E289:H289)</f>
        <v>4</v>
      </c>
      <c r="T289" s="18">
        <f>SUM(F289:I289)</f>
        <v>4</v>
      </c>
      <c r="U289" s="18">
        <f>SUM(G289:J289)</f>
        <v>4</v>
      </c>
      <c r="V289" s="18">
        <f>SUM(H289:K289)</f>
        <v>11</v>
      </c>
    </row>
    <row r="290" spans="1:22">
      <c r="A290" s="65" t="s">
        <v>120</v>
      </c>
      <c r="B290" s="64" t="s">
        <v>117</v>
      </c>
      <c r="C290" s="63" t="s">
        <v>97</v>
      </c>
      <c r="D290" s="67">
        <v>1</v>
      </c>
      <c r="E290" s="67">
        <v>2</v>
      </c>
      <c r="F290" s="67">
        <v>0</v>
      </c>
      <c r="G290" s="67">
        <v>1</v>
      </c>
      <c r="H290" s="67">
        <v>2</v>
      </c>
      <c r="I290" s="67">
        <v>1</v>
      </c>
      <c r="J290" s="67">
        <v>3</v>
      </c>
      <c r="K290" s="67">
        <v>2</v>
      </c>
      <c r="L290" s="67">
        <f>SUM(D290:K290)</f>
        <v>12</v>
      </c>
      <c r="M290" s="67">
        <f>MAX(R290:V290)</f>
        <v>8</v>
      </c>
      <c r="N290" s="66">
        <f>SUM(D290:K290)/2</f>
        <v>6</v>
      </c>
      <c r="O290" s="52">
        <v>2.5</v>
      </c>
      <c r="P290" s="52">
        <v>1</v>
      </c>
      <c r="Q290" s="52">
        <v>3</v>
      </c>
      <c r="R290" s="18">
        <f>SUM(D290:G290)</f>
        <v>4</v>
      </c>
      <c r="S290" s="18">
        <f>SUM(E290:H290)</f>
        <v>5</v>
      </c>
      <c r="T290" s="18">
        <f>SUM(F290:I290)</f>
        <v>4</v>
      </c>
      <c r="U290" s="18">
        <f>SUM(G290:J290)</f>
        <v>7</v>
      </c>
      <c r="V290" s="18">
        <f>SUM(H290:K290)</f>
        <v>8</v>
      </c>
    </row>
    <row r="291" spans="1:22">
      <c r="A291" s="65" t="s">
        <v>119</v>
      </c>
      <c r="B291" s="64" t="s">
        <v>117</v>
      </c>
      <c r="C291" s="63" t="s">
        <v>97</v>
      </c>
      <c r="D291" s="67">
        <v>0</v>
      </c>
      <c r="E291" s="67">
        <v>0</v>
      </c>
      <c r="F291" s="67">
        <v>0</v>
      </c>
      <c r="G291" s="67">
        <v>0</v>
      </c>
      <c r="H291" s="67">
        <v>0</v>
      </c>
      <c r="I291" s="67">
        <v>0</v>
      </c>
      <c r="J291" s="67">
        <v>0</v>
      </c>
      <c r="K291" s="67">
        <v>0</v>
      </c>
      <c r="L291" s="67">
        <f>SUM(D291:K291)</f>
        <v>0</v>
      </c>
      <c r="M291" s="67">
        <f>MAX(R291:V291)</f>
        <v>0</v>
      </c>
      <c r="N291" s="66">
        <f>SUM(D291:K291)/2</f>
        <v>0</v>
      </c>
      <c r="O291" s="52">
        <v>1</v>
      </c>
      <c r="P291" s="52">
        <v>0.5</v>
      </c>
      <c r="Q291" s="52">
        <v>1</v>
      </c>
      <c r="R291" s="18">
        <f>SUM(D291:G291)</f>
        <v>0</v>
      </c>
      <c r="S291" s="18">
        <f>SUM(E291:H291)</f>
        <v>0</v>
      </c>
      <c r="T291" s="18">
        <f>SUM(F291:I291)</f>
        <v>0</v>
      </c>
      <c r="U291" s="18">
        <f>SUM(G291:J291)</f>
        <v>0</v>
      </c>
      <c r="V291" s="18">
        <f>SUM(H291:K291)</f>
        <v>0</v>
      </c>
    </row>
    <row r="292" spans="1:22">
      <c r="A292" s="65" t="s">
        <v>118</v>
      </c>
      <c r="B292" s="64" t="s">
        <v>117</v>
      </c>
      <c r="C292" s="63" t="s">
        <v>97</v>
      </c>
      <c r="D292" s="67">
        <v>0</v>
      </c>
      <c r="E292" s="67">
        <v>3</v>
      </c>
      <c r="F292" s="67">
        <v>1</v>
      </c>
      <c r="G292" s="67">
        <v>2</v>
      </c>
      <c r="H292" s="67">
        <v>1</v>
      </c>
      <c r="I292" s="67">
        <v>0</v>
      </c>
      <c r="J292" s="67">
        <v>1</v>
      </c>
      <c r="K292" s="67">
        <v>1</v>
      </c>
      <c r="L292" s="67">
        <f>SUM(D292:K292)</f>
        <v>9</v>
      </c>
      <c r="M292" s="67">
        <f>MAX(R292:V292)</f>
        <v>7</v>
      </c>
      <c r="N292" s="66">
        <f>SUM(D292:K292)/2</f>
        <v>4.5</v>
      </c>
      <c r="O292" s="52">
        <v>2.5</v>
      </c>
      <c r="P292" s="52">
        <v>1.5</v>
      </c>
      <c r="Q292" s="52">
        <v>2.5</v>
      </c>
      <c r="R292" s="18">
        <f>SUM(D292:G292)</f>
        <v>6</v>
      </c>
      <c r="S292" s="18">
        <f>SUM(E292:H292)</f>
        <v>7</v>
      </c>
      <c r="T292" s="18">
        <f>SUM(F292:I292)</f>
        <v>4</v>
      </c>
      <c r="U292" s="18">
        <f>SUM(G292:J292)</f>
        <v>4</v>
      </c>
      <c r="V292" s="18">
        <f>SUM(H292:K292)</f>
        <v>3</v>
      </c>
    </row>
    <row r="293" spans="1:22">
      <c r="A293" s="65" t="s">
        <v>116</v>
      </c>
      <c r="B293" s="64" t="s">
        <v>115</v>
      </c>
      <c r="C293" s="63" t="s">
        <v>97</v>
      </c>
      <c r="D293" s="67">
        <v>0</v>
      </c>
      <c r="E293" s="67">
        <v>2</v>
      </c>
      <c r="F293" s="67">
        <v>0</v>
      </c>
      <c r="G293" s="67">
        <v>1</v>
      </c>
      <c r="H293" s="67">
        <v>0</v>
      </c>
      <c r="I293" s="67">
        <v>1</v>
      </c>
      <c r="J293" s="67">
        <v>3</v>
      </c>
      <c r="K293" s="67">
        <v>1</v>
      </c>
      <c r="L293" s="67">
        <f>SUM(D293:K293)</f>
        <v>8</v>
      </c>
      <c r="M293" s="67">
        <f>MAX(R293:V293)</f>
        <v>5</v>
      </c>
      <c r="N293" s="66">
        <f>SUM(D293:K293)/2</f>
        <v>4</v>
      </c>
      <c r="O293" s="52">
        <v>0</v>
      </c>
      <c r="P293" s="52">
        <v>2</v>
      </c>
      <c r="Q293" s="52">
        <v>7</v>
      </c>
      <c r="R293" s="18">
        <f>SUM(D293:G293)</f>
        <v>3</v>
      </c>
      <c r="S293" s="18">
        <f>SUM(E293:H293)</f>
        <v>3</v>
      </c>
      <c r="T293" s="18">
        <f>SUM(F293:I293)</f>
        <v>2</v>
      </c>
      <c r="U293" s="18">
        <f>SUM(G293:J293)</f>
        <v>5</v>
      </c>
      <c r="V293" s="18">
        <f>SUM(H293:K293)</f>
        <v>5</v>
      </c>
    </row>
    <row r="294" spans="1:22">
      <c r="A294" s="65" t="s">
        <v>114</v>
      </c>
      <c r="B294" s="64" t="s">
        <v>108</v>
      </c>
      <c r="C294" s="63" t="s">
        <v>97</v>
      </c>
      <c r="D294" s="67">
        <v>0</v>
      </c>
      <c r="E294" s="67">
        <v>0</v>
      </c>
      <c r="F294" s="67">
        <v>0</v>
      </c>
      <c r="G294" s="67">
        <v>0</v>
      </c>
      <c r="H294" s="67">
        <v>0</v>
      </c>
      <c r="I294" s="67">
        <v>0</v>
      </c>
      <c r="J294" s="67">
        <v>0</v>
      </c>
      <c r="K294" s="67">
        <v>2</v>
      </c>
      <c r="L294" s="67">
        <f>SUM(D294:K294)</f>
        <v>2</v>
      </c>
      <c r="M294" s="67">
        <f>MAX(R294:V294)</f>
        <v>2</v>
      </c>
      <c r="N294" s="66">
        <f>SUM(D294:K294)/2</f>
        <v>1</v>
      </c>
      <c r="O294" s="52">
        <v>12</v>
      </c>
      <c r="P294" s="52">
        <v>4.5</v>
      </c>
      <c r="Q294" s="52">
        <v>0.5</v>
      </c>
      <c r="R294" s="18">
        <f>SUM(D294:G294)</f>
        <v>0</v>
      </c>
      <c r="S294" s="18">
        <f>SUM(E294:H294)</f>
        <v>0</v>
      </c>
      <c r="T294" s="18">
        <f>SUM(F294:I294)</f>
        <v>0</v>
      </c>
      <c r="U294" s="18">
        <f>SUM(G294:J294)</f>
        <v>0</v>
      </c>
      <c r="V294" s="18">
        <f>SUM(H294:K294)</f>
        <v>2</v>
      </c>
    </row>
    <row r="295" spans="1:22">
      <c r="A295" s="65" t="s">
        <v>113</v>
      </c>
      <c r="B295" s="64" t="s">
        <v>112</v>
      </c>
      <c r="C295" s="63" t="s">
        <v>97</v>
      </c>
      <c r="D295" s="67">
        <v>0</v>
      </c>
      <c r="E295" s="67">
        <v>0</v>
      </c>
      <c r="F295" s="67">
        <v>2</v>
      </c>
      <c r="G295" s="67">
        <v>4</v>
      </c>
      <c r="H295" s="67">
        <v>3</v>
      </c>
      <c r="I295" s="67">
        <v>5</v>
      </c>
      <c r="J295" s="67">
        <v>5</v>
      </c>
      <c r="K295" s="67">
        <v>5</v>
      </c>
      <c r="L295" s="67">
        <f>SUM(D295:K295)</f>
        <v>24</v>
      </c>
      <c r="M295" s="67">
        <f>MAX(R295:V295)</f>
        <v>18</v>
      </c>
      <c r="N295" s="66">
        <f>SUM(D295:K295)/2</f>
        <v>12</v>
      </c>
      <c r="O295" s="52">
        <v>3.5</v>
      </c>
      <c r="P295" s="52">
        <v>2</v>
      </c>
      <c r="Q295" s="52">
        <v>5</v>
      </c>
      <c r="R295" s="18">
        <f>SUM(D295:G295)</f>
        <v>6</v>
      </c>
      <c r="S295" s="18">
        <f>SUM(E295:H295)</f>
        <v>9</v>
      </c>
      <c r="T295" s="18">
        <f>SUM(F295:I295)</f>
        <v>14</v>
      </c>
      <c r="U295" s="18">
        <f>SUM(G295:J295)</f>
        <v>17</v>
      </c>
      <c r="V295" s="18">
        <f>SUM(H295:K295)</f>
        <v>18</v>
      </c>
    </row>
    <row r="296" spans="1:22">
      <c r="A296" s="65" t="s">
        <v>111</v>
      </c>
      <c r="B296" s="64" t="s">
        <v>108</v>
      </c>
      <c r="C296" s="63" t="s">
        <v>97</v>
      </c>
      <c r="D296" s="67">
        <v>0</v>
      </c>
      <c r="E296" s="67">
        <v>0</v>
      </c>
      <c r="F296" s="67">
        <v>2</v>
      </c>
      <c r="G296" s="67">
        <v>0</v>
      </c>
      <c r="H296" s="67">
        <v>1</v>
      </c>
      <c r="I296" s="67">
        <v>1</v>
      </c>
      <c r="J296" s="67">
        <v>3</v>
      </c>
      <c r="K296" s="67">
        <v>1</v>
      </c>
      <c r="L296" s="67">
        <f>SUM(D296:K296)</f>
        <v>8</v>
      </c>
      <c r="M296" s="67">
        <f>MAX(R296:V296)</f>
        <v>6</v>
      </c>
      <c r="N296" s="66">
        <f>SUM(D296:K296)/2</f>
        <v>4</v>
      </c>
      <c r="O296" s="52">
        <v>0</v>
      </c>
      <c r="P296" s="52">
        <v>3.5</v>
      </c>
      <c r="Q296" s="52">
        <v>2</v>
      </c>
      <c r="R296" s="18">
        <f>SUM(D296:G296)</f>
        <v>2</v>
      </c>
      <c r="S296" s="18">
        <f>SUM(E296:H296)</f>
        <v>3</v>
      </c>
      <c r="T296" s="18">
        <f>SUM(F296:I296)</f>
        <v>4</v>
      </c>
      <c r="U296" s="18">
        <f>SUM(G296:J296)</f>
        <v>5</v>
      </c>
      <c r="V296" s="18">
        <f>SUM(H296:K296)</f>
        <v>6</v>
      </c>
    </row>
    <row r="297" spans="1:22">
      <c r="A297" s="65" t="s">
        <v>110</v>
      </c>
      <c r="B297" s="64" t="s">
        <v>108</v>
      </c>
      <c r="C297" s="63" t="s">
        <v>97</v>
      </c>
      <c r="D297" s="67">
        <v>0</v>
      </c>
      <c r="E297" s="67">
        <v>3</v>
      </c>
      <c r="F297" s="67">
        <v>0</v>
      </c>
      <c r="G297" s="67">
        <v>3</v>
      </c>
      <c r="H297" s="67">
        <v>4</v>
      </c>
      <c r="I297" s="67">
        <v>2</v>
      </c>
      <c r="J297" s="67">
        <v>1</v>
      </c>
      <c r="K297" s="67">
        <v>2</v>
      </c>
      <c r="L297" s="67">
        <v>1</v>
      </c>
      <c r="M297" s="67">
        <f>MAX(R297:V297)</f>
        <v>10</v>
      </c>
      <c r="N297" s="66">
        <f>SUM(D297:K297)/2</f>
        <v>7.5</v>
      </c>
      <c r="O297" s="52">
        <v>3.5</v>
      </c>
      <c r="P297" s="52">
        <v>6</v>
      </c>
      <c r="Q297" s="52">
        <v>7.5</v>
      </c>
      <c r="R297" s="18">
        <f>SUM(D297:G297)</f>
        <v>6</v>
      </c>
      <c r="S297" s="18">
        <f>SUM(E297:H297)</f>
        <v>10</v>
      </c>
      <c r="T297" s="18">
        <f>SUM(F297:I297)</f>
        <v>9</v>
      </c>
      <c r="U297" s="18">
        <f>SUM(G297:J297)</f>
        <v>10</v>
      </c>
      <c r="V297" s="18">
        <f>SUM(H297:K297)</f>
        <v>9</v>
      </c>
    </row>
    <row r="298" spans="1:22">
      <c r="A298" s="65" t="s">
        <v>109</v>
      </c>
      <c r="B298" s="64" t="s">
        <v>108</v>
      </c>
      <c r="C298" s="63" t="s">
        <v>97</v>
      </c>
      <c r="D298" s="67">
        <v>0</v>
      </c>
      <c r="E298" s="67">
        <v>1</v>
      </c>
      <c r="F298" s="67">
        <v>0</v>
      </c>
      <c r="G298" s="67">
        <v>0</v>
      </c>
      <c r="H298" s="67">
        <v>0</v>
      </c>
      <c r="I298" s="67">
        <v>2</v>
      </c>
      <c r="J298" s="67">
        <v>1</v>
      </c>
      <c r="K298" s="67">
        <v>2</v>
      </c>
      <c r="L298" s="67">
        <f>SUM(D298:K298)</f>
        <v>6</v>
      </c>
      <c r="M298" s="67">
        <f>MAX(R298:V298)</f>
        <v>5</v>
      </c>
      <c r="N298" s="66">
        <f>SUM(D298:K298)/2</f>
        <v>3</v>
      </c>
      <c r="O298" s="52">
        <v>4</v>
      </c>
      <c r="P298" s="52">
        <v>4.5</v>
      </c>
      <c r="Q298" s="52">
        <v>2.5</v>
      </c>
      <c r="R298" s="18">
        <f>SUM(D298:G298)</f>
        <v>1</v>
      </c>
      <c r="S298" s="18">
        <f>SUM(E298:H298)</f>
        <v>1</v>
      </c>
      <c r="T298" s="18">
        <f>SUM(F298:I298)</f>
        <v>2</v>
      </c>
      <c r="U298" s="18">
        <f>SUM(G298:J298)</f>
        <v>3</v>
      </c>
      <c r="V298" s="18">
        <f>SUM(H298:K298)</f>
        <v>5</v>
      </c>
    </row>
    <row r="299" spans="1:22">
      <c r="A299" s="65" t="s">
        <v>107</v>
      </c>
      <c r="B299" s="64" t="s">
        <v>101</v>
      </c>
      <c r="C299" s="63" t="s">
        <v>97</v>
      </c>
      <c r="D299" s="67">
        <v>0</v>
      </c>
      <c r="E299" s="67">
        <v>0</v>
      </c>
      <c r="F299" s="67">
        <v>0</v>
      </c>
      <c r="G299" s="67">
        <v>0</v>
      </c>
      <c r="H299" s="67">
        <v>0</v>
      </c>
      <c r="I299" s="67">
        <v>0</v>
      </c>
      <c r="J299" s="67">
        <v>0</v>
      </c>
      <c r="K299" s="67">
        <v>0</v>
      </c>
      <c r="L299" s="67">
        <f>SUM(D299:K299)</f>
        <v>0</v>
      </c>
      <c r="M299" s="67">
        <f>MAX(R299:V299)</f>
        <v>0</v>
      </c>
      <c r="N299" s="66">
        <f>SUM(D299:K299)/2</f>
        <v>0</v>
      </c>
      <c r="O299" s="52">
        <v>0</v>
      </c>
      <c r="P299" s="52">
        <v>0</v>
      </c>
      <c r="Q299" s="52">
        <v>0</v>
      </c>
      <c r="R299" s="18">
        <f>SUM(D299:G299)</f>
        <v>0</v>
      </c>
      <c r="S299" s="18">
        <f>SUM(E299:H299)</f>
        <v>0</v>
      </c>
      <c r="T299" s="18">
        <f>SUM(F299:I299)</f>
        <v>0</v>
      </c>
      <c r="U299" s="18">
        <f>SUM(G299:J299)</f>
        <v>0</v>
      </c>
      <c r="V299" s="18">
        <f>SUM(H299:K299)</f>
        <v>0</v>
      </c>
    </row>
    <row r="300" spans="1:22">
      <c r="A300" s="65" t="s">
        <v>106</v>
      </c>
      <c r="B300" s="64" t="s">
        <v>105</v>
      </c>
      <c r="C300" s="63" t="s">
        <v>97</v>
      </c>
      <c r="D300" s="67">
        <v>0</v>
      </c>
      <c r="E300" s="67">
        <v>0</v>
      </c>
      <c r="F300" s="67">
        <v>0</v>
      </c>
      <c r="G300" s="67">
        <v>0</v>
      </c>
      <c r="H300" s="67">
        <v>0</v>
      </c>
      <c r="I300" s="67">
        <v>0</v>
      </c>
      <c r="J300" s="67">
        <v>0</v>
      </c>
      <c r="K300" s="67">
        <v>0</v>
      </c>
      <c r="L300" s="67">
        <f>SUM(D300:K300)</f>
        <v>0</v>
      </c>
      <c r="M300" s="67">
        <f>MAX(R300:V300)</f>
        <v>0</v>
      </c>
      <c r="N300" s="66">
        <f>SUM(D300:K300)/2</f>
        <v>0</v>
      </c>
      <c r="O300" s="52">
        <v>1</v>
      </c>
      <c r="P300" s="52">
        <v>0.5</v>
      </c>
      <c r="Q300" s="52">
        <v>1.5</v>
      </c>
      <c r="R300" s="18">
        <f>SUM(D300:G300)</f>
        <v>0</v>
      </c>
      <c r="S300" s="18">
        <f>SUM(E300:H300)</f>
        <v>0</v>
      </c>
      <c r="T300" s="18">
        <f>SUM(F300:I300)</f>
        <v>0</v>
      </c>
      <c r="U300" s="18">
        <f>SUM(G300:J300)</f>
        <v>0</v>
      </c>
      <c r="V300" s="18">
        <f>SUM(H300:K300)</f>
        <v>0</v>
      </c>
    </row>
    <row r="301" spans="1:22">
      <c r="A301" s="65" t="s">
        <v>104</v>
      </c>
      <c r="B301" s="64" t="s">
        <v>103</v>
      </c>
      <c r="C301" s="63" t="s">
        <v>97</v>
      </c>
      <c r="D301" s="67">
        <v>0</v>
      </c>
      <c r="E301" s="67">
        <v>0</v>
      </c>
      <c r="F301" s="67">
        <v>0</v>
      </c>
      <c r="G301" s="67">
        <v>0</v>
      </c>
      <c r="H301" s="67">
        <v>0</v>
      </c>
      <c r="I301" s="67">
        <v>1</v>
      </c>
      <c r="J301" s="67">
        <v>1</v>
      </c>
      <c r="K301" s="67">
        <v>0</v>
      </c>
      <c r="L301" s="67">
        <f>SUM(D301:K301)</f>
        <v>2</v>
      </c>
      <c r="M301" s="67">
        <f>MAX(R301:V301)</f>
        <v>2</v>
      </c>
      <c r="N301" s="66">
        <f>SUM(D301:K301)/2</f>
        <v>1</v>
      </c>
      <c r="O301" s="52">
        <v>0</v>
      </c>
      <c r="P301" s="52">
        <v>1.5</v>
      </c>
      <c r="Q301" s="52">
        <v>0</v>
      </c>
      <c r="R301" s="18">
        <f>SUM(D301:G301)</f>
        <v>0</v>
      </c>
      <c r="S301" s="18">
        <f>SUM(E301:H301)</f>
        <v>0</v>
      </c>
      <c r="T301" s="18">
        <f>SUM(F301:I301)</f>
        <v>1</v>
      </c>
      <c r="U301" s="18">
        <f>SUM(G301:J301)</f>
        <v>2</v>
      </c>
      <c r="V301" s="18">
        <f>SUM(H301:K301)</f>
        <v>2</v>
      </c>
    </row>
    <row r="302" spans="1:22">
      <c r="A302" s="65" t="s">
        <v>102</v>
      </c>
      <c r="B302" s="64" t="s">
        <v>101</v>
      </c>
      <c r="C302" s="63" t="s">
        <v>97</v>
      </c>
      <c r="D302" s="67">
        <v>0</v>
      </c>
      <c r="E302" s="67">
        <v>0</v>
      </c>
      <c r="F302" s="67">
        <v>0</v>
      </c>
      <c r="G302" s="67">
        <v>0</v>
      </c>
      <c r="H302" s="67">
        <v>0</v>
      </c>
      <c r="I302" s="67">
        <v>0</v>
      </c>
      <c r="J302" s="67">
        <v>0</v>
      </c>
      <c r="K302" s="67">
        <v>0</v>
      </c>
      <c r="L302" s="67">
        <v>0</v>
      </c>
      <c r="M302" s="67">
        <f>MAX(R302:V302)</f>
        <v>0</v>
      </c>
      <c r="N302" s="66">
        <f>SUM(D302:K302)/2</f>
        <v>0</v>
      </c>
      <c r="O302" s="52">
        <v>0.5</v>
      </c>
      <c r="P302" s="52">
        <v>0</v>
      </c>
      <c r="Q302" s="52">
        <v>0</v>
      </c>
      <c r="R302" s="18">
        <f>SUM(D302:G302)</f>
        <v>0</v>
      </c>
      <c r="S302" s="18">
        <f>SUM(E302:H302)</f>
        <v>0</v>
      </c>
      <c r="T302" s="18">
        <f>SUM(F302:I302)</f>
        <v>0</v>
      </c>
      <c r="U302" s="18">
        <f>SUM(G302:J302)</f>
        <v>0</v>
      </c>
      <c r="V302" s="18">
        <f>SUM(H302:K302)</f>
        <v>0</v>
      </c>
    </row>
    <row r="303" spans="1:22">
      <c r="A303" s="65" t="s">
        <v>43</v>
      </c>
      <c r="B303" s="64" t="s">
        <v>100</v>
      </c>
      <c r="C303" s="63" t="s">
        <v>97</v>
      </c>
      <c r="D303" s="62">
        <v>1</v>
      </c>
      <c r="E303" s="62">
        <v>2</v>
      </c>
      <c r="F303" s="62">
        <v>1</v>
      </c>
      <c r="G303" s="62">
        <v>1</v>
      </c>
      <c r="H303" s="62">
        <v>1</v>
      </c>
      <c r="I303" s="62">
        <v>2</v>
      </c>
      <c r="J303" s="62">
        <v>1</v>
      </c>
      <c r="K303" s="62">
        <v>0</v>
      </c>
      <c r="L303" s="62">
        <f>SUM(D303:K303)</f>
        <v>9</v>
      </c>
      <c r="M303" s="62">
        <f>MAX(R303:V303)</f>
        <v>5</v>
      </c>
      <c r="N303" s="61">
        <f>SUM(D303:K303)/2</f>
        <v>4.5</v>
      </c>
      <c r="O303" s="52">
        <v>3.5</v>
      </c>
      <c r="P303" s="52">
        <v>6.5</v>
      </c>
      <c r="Q303" s="52">
        <v>3.5</v>
      </c>
      <c r="R303" s="18">
        <f>SUM(D303:G303)</f>
        <v>5</v>
      </c>
      <c r="S303" s="18">
        <f>SUM(E303:H303)</f>
        <v>5</v>
      </c>
      <c r="T303" s="18">
        <f>SUM(F303:I303)</f>
        <v>5</v>
      </c>
      <c r="U303" s="18">
        <f>SUM(G303:J303)</f>
        <v>5</v>
      </c>
      <c r="V303" s="18">
        <f>SUM(H303:K303)</f>
        <v>4</v>
      </c>
    </row>
    <row r="304" spans="1:22">
      <c r="A304" s="65" t="s">
        <v>99</v>
      </c>
      <c r="B304" s="64" t="s">
        <v>98</v>
      </c>
      <c r="C304" s="63" t="s">
        <v>97</v>
      </c>
      <c r="D304" s="62">
        <v>0</v>
      </c>
      <c r="E304" s="62">
        <v>1</v>
      </c>
      <c r="F304" s="62">
        <v>3</v>
      </c>
      <c r="G304" s="62">
        <v>2</v>
      </c>
      <c r="H304" s="62">
        <v>1</v>
      </c>
      <c r="I304" s="62">
        <v>5</v>
      </c>
      <c r="J304" s="62">
        <v>2</v>
      </c>
      <c r="K304" s="62">
        <v>0</v>
      </c>
      <c r="L304" s="62">
        <v>10</v>
      </c>
      <c r="M304" s="62">
        <f>MAX(R304:V304)</f>
        <v>11</v>
      </c>
      <c r="N304" s="61">
        <f>SUM(D304:K304)/2</f>
        <v>7</v>
      </c>
      <c r="O304" s="52">
        <v>1</v>
      </c>
      <c r="P304" s="52">
        <v>2.5</v>
      </c>
      <c r="Q304" s="52">
        <v>2.5</v>
      </c>
      <c r="R304" s="18">
        <f>SUM(D304:G304)</f>
        <v>6</v>
      </c>
      <c r="S304" s="18">
        <f>SUM(E304:H304)</f>
        <v>7</v>
      </c>
      <c r="T304" s="18">
        <f>SUM(F304:I304)</f>
        <v>11</v>
      </c>
      <c r="U304" s="18">
        <f>SUM(G304:J304)</f>
        <v>10</v>
      </c>
      <c r="V304" s="18">
        <f>SUM(H304:K304)</f>
        <v>8</v>
      </c>
    </row>
    <row r="305" spans="1:22" s="53" customFormat="1" ht="22.5" customHeight="1" thickBot="1">
      <c r="A305" s="60" t="s">
        <v>96</v>
      </c>
      <c r="B305" s="59" t="s">
        <v>95</v>
      </c>
      <c r="C305" s="58"/>
      <c r="D305" s="57">
        <f>SUM(D277:D304)</f>
        <v>21</v>
      </c>
      <c r="E305" s="57">
        <f>SUM(E277:E304)</f>
        <v>28</v>
      </c>
      <c r="F305" s="57">
        <f>SUM(F277:F304)</f>
        <v>23</v>
      </c>
      <c r="G305" s="57">
        <f>SUM(G277:G304)</f>
        <v>47</v>
      </c>
      <c r="H305" s="57">
        <f>SUM(H277:H304)</f>
        <v>35</v>
      </c>
      <c r="I305" s="57">
        <f>SUM(I277:I304)</f>
        <v>35</v>
      </c>
      <c r="J305" s="57">
        <f>SUM(J277:J304)</f>
        <v>46</v>
      </c>
      <c r="K305" s="57">
        <f>SUM(K277:K304)</f>
        <v>45</v>
      </c>
      <c r="L305" s="57">
        <f>SUM(D305:K305)</f>
        <v>280</v>
      </c>
      <c r="M305" s="57">
        <f>MAX(R305:V305)</f>
        <v>163</v>
      </c>
      <c r="N305" s="56">
        <f>SUM(D305:K305)/2</f>
        <v>140</v>
      </c>
      <c r="O305" s="55">
        <v>60</v>
      </c>
      <c r="P305" s="55">
        <v>90</v>
      </c>
      <c r="Q305" s="55">
        <v>87</v>
      </c>
      <c r="R305" s="54">
        <f>SUM(D305:G305)</f>
        <v>119</v>
      </c>
      <c r="S305" s="54">
        <f>SUM(E305:H305)</f>
        <v>133</v>
      </c>
      <c r="T305" s="54">
        <f>SUM(F305:I305)</f>
        <v>140</v>
      </c>
      <c r="U305" s="54">
        <f>SUM(G305:J305)</f>
        <v>163</v>
      </c>
      <c r="V305" s="54">
        <f>SUM(H305:K305)</f>
        <v>161</v>
      </c>
    </row>
    <row r="306" spans="1:22">
      <c r="A306" s="1" t="s">
        <v>150</v>
      </c>
      <c r="B306" s="1"/>
      <c r="C306" s="1"/>
      <c r="D306" s="79"/>
      <c r="E306" s="79"/>
      <c r="F306" s="52"/>
      <c r="G306" s="80"/>
      <c r="H306" s="52"/>
      <c r="I306" s="52"/>
      <c r="J306" s="52"/>
      <c r="K306" s="52"/>
      <c r="L306" s="52"/>
      <c r="M306" s="52"/>
      <c r="N306" s="52"/>
    </row>
    <row r="307" spans="1:22" ht="14" thickBot="1">
      <c r="A307" s="1"/>
      <c r="B307" s="1" t="s">
        <v>149</v>
      </c>
      <c r="D307" s="52"/>
      <c r="E307" s="79"/>
      <c r="F307" s="52"/>
      <c r="G307" s="52"/>
      <c r="H307" s="52"/>
      <c r="I307" s="52"/>
      <c r="J307" s="52"/>
      <c r="K307" s="52"/>
      <c r="L307" s="52"/>
      <c r="M307" s="52"/>
      <c r="N307" s="52"/>
    </row>
    <row r="308" spans="1:22" ht="22">
      <c r="A308" s="78" t="s">
        <v>148</v>
      </c>
      <c r="B308" s="77"/>
      <c r="C308" s="76" t="s">
        <v>147</v>
      </c>
      <c r="D308" s="75" t="s">
        <v>11</v>
      </c>
      <c r="E308" s="75" t="s">
        <v>12</v>
      </c>
      <c r="F308" s="75" t="s">
        <v>13</v>
      </c>
      <c r="G308" s="75" t="s">
        <v>14</v>
      </c>
      <c r="H308" s="75" t="s">
        <v>15</v>
      </c>
      <c r="I308" s="75" t="s">
        <v>16</v>
      </c>
      <c r="J308" s="75" t="s">
        <v>17</v>
      </c>
      <c r="K308" s="75" t="s">
        <v>18</v>
      </c>
      <c r="L308" s="75" t="s">
        <v>146</v>
      </c>
      <c r="M308" s="75" t="s">
        <v>25</v>
      </c>
      <c r="N308" s="74" t="s">
        <v>145</v>
      </c>
      <c r="O308" s="73" t="s">
        <v>144</v>
      </c>
      <c r="P308" s="73" t="s">
        <v>143</v>
      </c>
      <c r="Q308" s="73" t="s">
        <v>142</v>
      </c>
    </row>
    <row r="309" spans="1:22">
      <c r="A309" s="65" t="s">
        <v>139</v>
      </c>
      <c r="B309" s="64" t="s">
        <v>138</v>
      </c>
      <c r="C309" s="63" t="s">
        <v>141</v>
      </c>
      <c r="D309" s="67">
        <v>26</v>
      </c>
      <c r="E309" s="67">
        <v>26</v>
      </c>
      <c r="F309" s="67">
        <v>30</v>
      </c>
      <c r="G309" s="67">
        <v>27</v>
      </c>
      <c r="H309" s="67">
        <v>21</v>
      </c>
      <c r="I309" s="67">
        <v>32</v>
      </c>
      <c r="J309" s="67">
        <v>15</v>
      </c>
      <c r="K309" s="67">
        <v>18</v>
      </c>
      <c r="L309" s="67">
        <f>SUM(D309:K309)</f>
        <v>195</v>
      </c>
      <c r="M309" s="67">
        <f>MAX(R309:V309)</f>
        <v>110</v>
      </c>
      <c r="N309" s="66">
        <f>SUM(D309:K309)/2</f>
        <v>97.5</v>
      </c>
      <c r="O309" s="52">
        <v>38.5</v>
      </c>
      <c r="P309" s="52">
        <v>47.5</v>
      </c>
      <c r="Q309" s="52">
        <v>39</v>
      </c>
      <c r="R309" s="18">
        <f>SUM(D309:G309)</f>
        <v>109</v>
      </c>
      <c r="S309" s="18">
        <f>SUM(E309:H309)</f>
        <v>104</v>
      </c>
      <c r="T309" s="18">
        <f>SUM(F309:I309)</f>
        <v>110</v>
      </c>
      <c r="U309" s="18">
        <f>SUM(G309:J309)</f>
        <v>95</v>
      </c>
      <c r="V309" s="18">
        <f>SUM(H309:K309)</f>
        <v>86</v>
      </c>
    </row>
    <row r="310" spans="1:22">
      <c r="A310" s="65" t="s">
        <v>137</v>
      </c>
      <c r="B310" s="64" t="s">
        <v>134</v>
      </c>
      <c r="C310" s="63" t="s">
        <v>141</v>
      </c>
      <c r="D310" s="67">
        <v>1</v>
      </c>
      <c r="E310" s="67">
        <v>2</v>
      </c>
      <c r="F310" s="67">
        <v>3</v>
      </c>
      <c r="G310" s="67">
        <v>0</v>
      </c>
      <c r="H310" s="67">
        <v>3</v>
      </c>
      <c r="I310" s="67">
        <v>0</v>
      </c>
      <c r="J310" s="67">
        <v>4</v>
      </c>
      <c r="K310" s="67">
        <v>2</v>
      </c>
      <c r="L310" s="67">
        <f>SUM(D310:K310)</f>
        <v>15</v>
      </c>
      <c r="M310" s="67">
        <f>MAX(R310:V310)</f>
        <v>9</v>
      </c>
      <c r="N310" s="66">
        <f>SUM(D310:K310)/2</f>
        <v>7.5</v>
      </c>
      <c r="O310" s="52">
        <v>12</v>
      </c>
      <c r="P310" s="52">
        <v>22</v>
      </c>
      <c r="Q310" s="52">
        <v>11.5</v>
      </c>
      <c r="R310" s="18">
        <f>SUM(D310:G310)</f>
        <v>6</v>
      </c>
      <c r="S310" s="18">
        <f>SUM(E310:H310)</f>
        <v>8</v>
      </c>
      <c r="T310" s="18">
        <f>SUM(F310:I310)</f>
        <v>6</v>
      </c>
      <c r="U310" s="18">
        <f>SUM(G310:J310)</f>
        <v>7</v>
      </c>
      <c r="V310" s="18">
        <f>SUM(H310:K310)</f>
        <v>9</v>
      </c>
    </row>
    <row r="311" spans="1:22">
      <c r="A311" s="65" t="s">
        <v>136</v>
      </c>
      <c r="B311" s="64" t="s">
        <v>134</v>
      </c>
      <c r="C311" s="63" t="s">
        <v>141</v>
      </c>
      <c r="D311" s="67">
        <v>3</v>
      </c>
      <c r="E311" s="67">
        <v>0</v>
      </c>
      <c r="F311" s="67">
        <v>1</v>
      </c>
      <c r="G311" s="67">
        <v>1</v>
      </c>
      <c r="H311" s="67">
        <v>4</v>
      </c>
      <c r="I311" s="67">
        <v>2</v>
      </c>
      <c r="J311" s="67">
        <v>3</v>
      </c>
      <c r="K311" s="67">
        <v>1</v>
      </c>
      <c r="L311" s="67">
        <f>SUM(D311:K311)</f>
        <v>15</v>
      </c>
      <c r="M311" s="67">
        <f>MAX(R311:V311)</f>
        <v>10</v>
      </c>
      <c r="N311" s="66">
        <f>SUM(D311:K311)/2</f>
        <v>7.5</v>
      </c>
      <c r="O311" s="52">
        <v>8.5</v>
      </c>
      <c r="P311" s="52">
        <v>6.5</v>
      </c>
      <c r="Q311" s="52">
        <v>4.5</v>
      </c>
      <c r="R311" s="18">
        <f>SUM(D311:G311)</f>
        <v>5</v>
      </c>
      <c r="S311" s="18">
        <f>SUM(E311:H311)</f>
        <v>6</v>
      </c>
      <c r="T311" s="18">
        <f>SUM(F311:I311)</f>
        <v>8</v>
      </c>
      <c r="U311" s="18">
        <f>SUM(G311:J311)</f>
        <v>10</v>
      </c>
      <c r="V311" s="18">
        <f>SUM(H311:K311)</f>
        <v>10</v>
      </c>
    </row>
    <row r="312" spans="1:22">
      <c r="A312" s="65" t="s">
        <v>135</v>
      </c>
      <c r="B312" s="64" t="s">
        <v>134</v>
      </c>
      <c r="C312" s="63" t="s">
        <v>141</v>
      </c>
      <c r="D312" s="67">
        <v>1</v>
      </c>
      <c r="E312" s="67">
        <v>2</v>
      </c>
      <c r="F312" s="67">
        <v>1</v>
      </c>
      <c r="G312" s="67">
        <v>3</v>
      </c>
      <c r="H312" s="67">
        <v>3</v>
      </c>
      <c r="I312" s="67">
        <v>4</v>
      </c>
      <c r="J312" s="67">
        <v>5</v>
      </c>
      <c r="K312" s="67">
        <v>4</v>
      </c>
      <c r="L312" s="67">
        <f>SUM(D312:K312)</f>
        <v>23</v>
      </c>
      <c r="M312" s="67">
        <f>MAX(R312:V312)</f>
        <v>16</v>
      </c>
      <c r="N312" s="66">
        <f>SUM(D312:K312)/2</f>
        <v>11.5</v>
      </c>
      <c r="O312" s="52">
        <v>5</v>
      </c>
      <c r="P312" s="52">
        <v>12.5</v>
      </c>
      <c r="Q312" s="52">
        <v>5.5</v>
      </c>
      <c r="R312" s="18">
        <f>SUM(D312:G312)</f>
        <v>7</v>
      </c>
      <c r="S312" s="18">
        <f>SUM(E312:H312)</f>
        <v>9</v>
      </c>
      <c r="T312" s="18">
        <f>SUM(F312:I312)</f>
        <v>11</v>
      </c>
      <c r="U312" s="18">
        <f>SUM(G312:J312)</f>
        <v>15</v>
      </c>
      <c r="V312" s="18">
        <f>SUM(H312:K312)</f>
        <v>16</v>
      </c>
    </row>
    <row r="313" spans="1:22">
      <c r="A313" s="65" t="s">
        <v>133</v>
      </c>
      <c r="B313" s="64" t="s">
        <v>132</v>
      </c>
      <c r="C313" s="63" t="s">
        <v>141</v>
      </c>
      <c r="D313" s="67">
        <v>4</v>
      </c>
      <c r="E313" s="67">
        <v>1</v>
      </c>
      <c r="F313" s="67">
        <v>1</v>
      </c>
      <c r="G313" s="67">
        <v>2</v>
      </c>
      <c r="H313" s="67">
        <v>0</v>
      </c>
      <c r="I313" s="67">
        <v>7</v>
      </c>
      <c r="J313" s="67">
        <v>6</v>
      </c>
      <c r="K313" s="67">
        <v>3</v>
      </c>
      <c r="L313" s="67">
        <f>SUM(D313:K313)</f>
        <v>24</v>
      </c>
      <c r="M313" s="67">
        <f>MAX(R313:V313)</f>
        <v>16</v>
      </c>
      <c r="N313" s="66">
        <f>SUM(D313:K313)/2</f>
        <v>12</v>
      </c>
      <c r="O313" s="52">
        <v>14.5</v>
      </c>
      <c r="P313" s="52">
        <v>19</v>
      </c>
      <c r="Q313" s="52">
        <v>10</v>
      </c>
      <c r="R313" s="18">
        <f>SUM(D313:G313)</f>
        <v>8</v>
      </c>
      <c r="S313" s="18">
        <f>SUM(E313:H313)</f>
        <v>4</v>
      </c>
      <c r="T313" s="18">
        <f>SUM(F313:I313)</f>
        <v>10</v>
      </c>
      <c r="U313" s="18">
        <f>SUM(G313:J313)</f>
        <v>15</v>
      </c>
      <c r="V313" s="18">
        <f>SUM(H313:K313)</f>
        <v>16</v>
      </c>
    </row>
    <row r="314" spans="1:22">
      <c r="A314" s="65" t="s">
        <v>131</v>
      </c>
      <c r="B314" s="64" t="s">
        <v>130</v>
      </c>
      <c r="C314" s="63" t="s">
        <v>141</v>
      </c>
      <c r="D314" s="67">
        <v>3</v>
      </c>
      <c r="E314" s="67">
        <v>3</v>
      </c>
      <c r="F314" s="67">
        <v>5</v>
      </c>
      <c r="G314" s="67">
        <v>9</v>
      </c>
      <c r="H314" s="67">
        <v>6</v>
      </c>
      <c r="I314" s="67">
        <v>6</v>
      </c>
      <c r="J314" s="67">
        <v>7</v>
      </c>
      <c r="K314" s="67">
        <v>9</v>
      </c>
      <c r="L314" s="67">
        <f>SUM(D314:K314)</f>
        <v>48</v>
      </c>
      <c r="M314" s="67">
        <f>MAX(R314:V314)</f>
        <v>28</v>
      </c>
      <c r="N314" s="66">
        <f>SUM(D314:K314)/2</f>
        <v>24</v>
      </c>
      <c r="O314" s="52">
        <v>16</v>
      </c>
      <c r="P314" s="52">
        <v>18.5</v>
      </c>
      <c r="Q314" s="52">
        <v>24</v>
      </c>
      <c r="R314" s="18">
        <f>SUM(D314:G314)</f>
        <v>20</v>
      </c>
      <c r="S314" s="18">
        <f>SUM(E314:H314)</f>
        <v>23</v>
      </c>
      <c r="T314" s="18">
        <f>SUM(F314:I314)</f>
        <v>26</v>
      </c>
      <c r="U314" s="18">
        <f>SUM(G314:J314)</f>
        <v>28</v>
      </c>
      <c r="V314" s="18">
        <f>SUM(H314:K314)</f>
        <v>28</v>
      </c>
    </row>
    <row r="315" spans="1:22">
      <c r="A315" s="65" t="s">
        <v>129</v>
      </c>
      <c r="B315" s="64" t="s">
        <v>127</v>
      </c>
      <c r="C315" s="63" t="s">
        <v>141</v>
      </c>
      <c r="D315" s="67">
        <v>3</v>
      </c>
      <c r="E315" s="67">
        <v>3</v>
      </c>
      <c r="F315" s="67">
        <v>3</v>
      </c>
      <c r="G315" s="67">
        <v>8</v>
      </c>
      <c r="H315" s="67">
        <v>5</v>
      </c>
      <c r="I315" s="67">
        <v>7</v>
      </c>
      <c r="J315" s="67">
        <v>13</v>
      </c>
      <c r="K315" s="67">
        <v>9</v>
      </c>
      <c r="L315" s="67">
        <f>SUM(D315:K315)</f>
        <v>51</v>
      </c>
      <c r="M315" s="67">
        <f>MAX(R315:V315)</f>
        <v>34</v>
      </c>
      <c r="N315" s="66">
        <f>SUM(D315:K315)/2</f>
        <v>25.5</v>
      </c>
      <c r="O315" s="52">
        <v>17</v>
      </c>
      <c r="P315" s="52">
        <v>20.5</v>
      </c>
      <c r="Q315" s="52">
        <v>5</v>
      </c>
      <c r="R315" s="18">
        <f>SUM(D315:G315)</f>
        <v>17</v>
      </c>
      <c r="S315" s="18">
        <f>SUM(E315:H315)</f>
        <v>19</v>
      </c>
      <c r="T315" s="18">
        <f>SUM(F315:I315)</f>
        <v>23</v>
      </c>
      <c r="U315" s="18">
        <f>SUM(G315:J315)</f>
        <v>33</v>
      </c>
      <c r="V315" s="18">
        <f>SUM(H315:K315)</f>
        <v>34</v>
      </c>
    </row>
    <row r="316" spans="1:22">
      <c r="A316" s="65" t="s">
        <v>128</v>
      </c>
      <c r="B316" s="64" t="s">
        <v>127</v>
      </c>
      <c r="C316" s="63" t="s">
        <v>141</v>
      </c>
      <c r="D316" s="67">
        <v>1</v>
      </c>
      <c r="E316" s="67">
        <v>1</v>
      </c>
      <c r="F316" s="67">
        <v>1</v>
      </c>
      <c r="G316" s="67">
        <v>1</v>
      </c>
      <c r="H316" s="67">
        <v>2</v>
      </c>
      <c r="I316" s="67">
        <v>1</v>
      </c>
      <c r="J316" s="67">
        <v>2</v>
      </c>
      <c r="K316" s="67">
        <v>1</v>
      </c>
      <c r="L316" s="67">
        <f>SUM(D316:K316)</f>
        <v>10</v>
      </c>
      <c r="M316" s="67">
        <f>MAX(R316:V316)</f>
        <v>6</v>
      </c>
      <c r="N316" s="66">
        <f>SUM(D316:K316)/2</f>
        <v>5</v>
      </c>
      <c r="O316" s="52">
        <v>8.5</v>
      </c>
      <c r="P316" s="52">
        <v>11</v>
      </c>
      <c r="Q316" s="52">
        <v>8</v>
      </c>
      <c r="R316" s="18">
        <f>SUM(D316:G316)</f>
        <v>4</v>
      </c>
      <c r="S316" s="18">
        <f>SUM(E316:H316)</f>
        <v>5</v>
      </c>
      <c r="T316" s="18">
        <f>SUM(F316:I316)</f>
        <v>5</v>
      </c>
      <c r="U316" s="18">
        <f>SUM(G316:J316)</f>
        <v>6</v>
      </c>
      <c r="V316" s="18">
        <f>SUM(H316:K316)</f>
        <v>6</v>
      </c>
    </row>
    <row r="317" spans="1:22">
      <c r="A317" s="65" t="s">
        <v>126</v>
      </c>
      <c r="B317" s="64" t="s">
        <v>123</v>
      </c>
      <c r="C317" s="63" t="s">
        <v>141</v>
      </c>
      <c r="D317" s="67">
        <v>3</v>
      </c>
      <c r="E317" s="67">
        <v>2</v>
      </c>
      <c r="F317" s="67">
        <v>2</v>
      </c>
      <c r="G317" s="67">
        <v>6</v>
      </c>
      <c r="H317" s="67">
        <v>5</v>
      </c>
      <c r="I317" s="67">
        <v>3</v>
      </c>
      <c r="J317" s="67">
        <v>11</v>
      </c>
      <c r="K317" s="67">
        <v>6</v>
      </c>
      <c r="L317" s="67">
        <f>SUM(D317:K317)</f>
        <v>38</v>
      </c>
      <c r="M317" s="67">
        <f>MAX(R317:V317)</f>
        <v>25</v>
      </c>
      <c r="N317" s="66">
        <f>SUM(D317:K317)/2</f>
        <v>19</v>
      </c>
      <c r="O317" s="52">
        <v>5</v>
      </c>
      <c r="P317" s="52">
        <v>4</v>
      </c>
      <c r="Q317" s="52">
        <v>4.5</v>
      </c>
      <c r="R317" s="18">
        <f>SUM(D317:G317)</f>
        <v>13</v>
      </c>
      <c r="S317" s="18">
        <f>SUM(E317:H317)</f>
        <v>15</v>
      </c>
      <c r="T317" s="18">
        <f>SUM(F317:I317)</f>
        <v>16</v>
      </c>
      <c r="U317" s="18">
        <f>SUM(G317:J317)</f>
        <v>25</v>
      </c>
      <c r="V317" s="18">
        <f>SUM(H317:K317)</f>
        <v>25</v>
      </c>
    </row>
    <row r="318" spans="1:22">
      <c r="A318" s="65" t="s">
        <v>125</v>
      </c>
      <c r="B318" s="64" t="s">
        <v>123</v>
      </c>
      <c r="C318" s="63" t="s">
        <v>141</v>
      </c>
      <c r="D318" s="67">
        <v>0</v>
      </c>
      <c r="E318" s="67">
        <v>0</v>
      </c>
      <c r="F318" s="67">
        <v>1</v>
      </c>
      <c r="G318" s="67">
        <v>0</v>
      </c>
      <c r="H318" s="67">
        <v>1</v>
      </c>
      <c r="I318" s="67">
        <v>0</v>
      </c>
      <c r="J318" s="67">
        <v>1</v>
      </c>
      <c r="K318" s="67">
        <v>0</v>
      </c>
      <c r="L318" s="67">
        <f>SUM(D318:K318)</f>
        <v>3</v>
      </c>
      <c r="M318" s="67">
        <f>MAX(R318:V318)</f>
        <v>2</v>
      </c>
      <c r="N318" s="66">
        <f>SUM(D318:K318)/2</f>
        <v>1.5</v>
      </c>
      <c r="O318" s="52">
        <v>6</v>
      </c>
      <c r="P318" s="52">
        <v>0</v>
      </c>
      <c r="Q318" s="52">
        <v>0</v>
      </c>
      <c r="R318" s="18">
        <f>SUM(D318:G318)</f>
        <v>1</v>
      </c>
      <c r="S318" s="18">
        <f>SUM(E318:H318)</f>
        <v>2</v>
      </c>
      <c r="T318" s="18">
        <f>SUM(F318:I318)</f>
        <v>2</v>
      </c>
      <c r="U318" s="18">
        <f>SUM(G318:J318)</f>
        <v>2</v>
      </c>
      <c r="V318" s="18">
        <f>SUM(H318:K318)</f>
        <v>2</v>
      </c>
    </row>
    <row r="319" spans="1:22">
      <c r="A319" s="65" t="s">
        <v>124</v>
      </c>
      <c r="B319" s="64" t="s">
        <v>123</v>
      </c>
      <c r="C319" s="63" t="s">
        <v>141</v>
      </c>
      <c r="D319" s="67">
        <v>3</v>
      </c>
      <c r="E319" s="67">
        <v>7</v>
      </c>
      <c r="F319" s="67">
        <v>11</v>
      </c>
      <c r="G319" s="67">
        <v>10</v>
      </c>
      <c r="H319" s="67">
        <v>8</v>
      </c>
      <c r="I319" s="67">
        <v>13</v>
      </c>
      <c r="J319" s="67">
        <v>7</v>
      </c>
      <c r="K319" s="67">
        <v>9</v>
      </c>
      <c r="L319" s="67">
        <f>SUM(D319:K319)</f>
        <v>68</v>
      </c>
      <c r="M319" s="67">
        <f>MAX(R319:V319)</f>
        <v>42</v>
      </c>
      <c r="N319" s="66">
        <f>SUM(D319:K319)/2</f>
        <v>34</v>
      </c>
      <c r="O319" s="52">
        <v>33</v>
      </c>
      <c r="P319" s="52">
        <v>22.5</v>
      </c>
      <c r="Q319" s="52">
        <v>24.5</v>
      </c>
      <c r="R319" s="18">
        <f>SUM(D319:G319)</f>
        <v>31</v>
      </c>
      <c r="S319" s="18">
        <f>SUM(E319:H319)</f>
        <v>36</v>
      </c>
      <c r="T319" s="18">
        <f>SUM(F319:I319)</f>
        <v>42</v>
      </c>
      <c r="U319" s="18">
        <f>SUM(G319:J319)</f>
        <v>38</v>
      </c>
      <c r="V319" s="18">
        <f>SUM(H319:K319)</f>
        <v>37</v>
      </c>
    </row>
    <row r="320" spans="1:22">
      <c r="A320" s="65" t="s">
        <v>122</v>
      </c>
      <c r="B320" s="64" t="s">
        <v>117</v>
      </c>
      <c r="C320" s="63" t="s">
        <v>141</v>
      </c>
      <c r="D320" s="67">
        <v>0</v>
      </c>
      <c r="E320" s="67">
        <v>1</v>
      </c>
      <c r="F320" s="67">
        <v>6</v>
      </c>
      <c r="G320" s="67">
        <v>1</v>
      </c>
      <c r="H320" s="67">
        <v>2</v>
      </c>
      <c r="I320" s="67">
        <v>1</v>
      </c>
      <c r="J320" s="67">
        <v>3</v>
      </c>
      <c r="K320" s="67">
        <v>5</v>
      </c>
      <c r="L320" s="67">
        <f>SUM(D320:K320)</f>
        <v>19</v>
      </c>
      <c r="M320" s="67">
        <f>MAX(R320:V320)</f>
        <v>11</v>
      </c>
      <c r="N320" s="66">
        <f>SUM(D320:K320)/2</f>
        <v>9.5</v>
      </c>
      <c r="O320" s="52">
        <v>11</v>
      </c>
      <c r="P320" s="52">
        <v>25</v>
      </c>
      <c r="Q320" s="52">
        <v>9.5</v>
      </c>
      <c r="R320" s="18">
        <f>SUM(D320:G320)</f>
        <v>8</v>
      </c>
      <c r="S320" s="18">
        <f>SUM(E320:H320)</f>
        <v>10</v>
      </c>
      <c r="T320" s="18">
        <f>SUM(F320:I320)</f>
        <v>10</v>
      </c>
      <c r="U320" s="18">
        <f>SUM(G320:J320)</f>
        <v>7</v>
      </c>
      <c r="V320" s="18">
        <f>SUM(H320:K320)</f>
        <v>11</v>
      </c>
    </row>
    <row r="321" spans="1:22">
      <c r="A321" s="65" t="s">
        <v>121</v>
      </c>
      <c r="B321" s="64" t="s">
        <v>117</v>
      </c>
      <c r="C321" s="63" t="s">
        <v>141</v>
      </c>
      <c r="D321" s="67">
        <v>0</v>
      </c>
      <c r="E321" s="67">
        <v>2</v>
      </c>
      <c r="F321" s="67">
        <v>2</v>
      </c>
      <c r="G321" s="67">
        <v>1</v>
      </c>
      <c r="H321" s="67">
        <v>0</v>
      </c>
      <c r="I321" s="67">
        <v>3</v>
      </c>
      <c r="J321" s="67">
        <v>0</v>
      </c>
      <c r="K321" s="67">
        <v>3</v>
      </c>
      <c r="L321" s="67">
        <f>SUM(D321:K321)</f>
        <v>11</v>
      </c>
      <c r="M321" s="67">
        <f>MAX(R321:V321)</f>
        <v>6</v>
      </c>
      <c r="N321" s="66">
        <f>SUM(D321:K321)/2</f>
        <v>5.5</v>
      </c>
      <c r="O321" s="52">
        <v>0</v>
      </c>
      <c r="P321" s="52">
        <v>2.5</v>
      </c>
      <c r="Q321" s="52">
        <v>22</v>
      </c>
      <c r="R321" s="18">
        <f>SUM(D321:G321)</f>
        <v>5</v>
      </c>
      <c r="S321" s="18">
        <f>SUM(E321:H321)</f>
        <v>5</v>
      </c>
      <c r="T321" s="18">
        <f>SUM(F321:I321)</f>
        <v>6</v>
      </c>
      <c r="U321" s="18">
        <f>SUM(G321:J321)</f>
        <v>4</v>
      </c>
      <c r="V321" s="18">
        <f>SUM(H321:K321)</f>
        <v>6</v>
      </c>
    </row>
    <row r="322" spans="1:22">
      <c r="A322" s="65" t="s">
        <v>120</v>
      </c>
      <c r="B322" s="64" t="s">
        <v>117</v>
      </c>
      <c r="C322" s="63" t="s">
        <v>141</v>
      </c>
      <c r="D322" s="67">
        <v>0</v>
      </c>
      <c r="E322" s="67">
        <v>0</v>
      </c>
      <c r="F322" s="67">
        <v>1</v>
      </c>
      <c r="G322" s="67">
        <v>3</v>
      </c>
      <c r="H322" s="67">
        <v>2</v>
      </c>
      <c r="I322" s="67">
        <v>2</v>
      </c>
      <c r="J322" s="67">
        <v>0</v>
      </c>
      <c r="K322" s="67">
        <v>1</v>
      </c>
      <c r="L322" s="67">
        <f>SUM(D322:K322)</f>
        <v>9</v>
      </c>
      <c r="M322" s="67">
        <f>MAX(R322:V322)</f>
        <v>8</v>
      </c>
      <c r="N322" s="66">
        <f>SUM(D322:K322)/2</f>
        <v>4.5</v>
      </c>
      <c r="O322" s="52">
        <v>0</v>
      </c>
      <c r="P322" s="52">
        <v>1</v>
      </c>
      <c r="Q322" s="52">
        <v>1</v>
      </c>
      <c r="R322" s="18">
        <f>SUM(D322:G322)</f>
        <v>4</v>
      </c>
      <c r="S322" s="18">
        <f>SUM(E322:H322)</f>
        <v>6</v>
      </c>
      <c r="T322" s="18">
        <f>SUM(F322:I322)</f>
        <v>8</v>
      </c>
      <c r="U322" s="18">
        <f>SUM(G322:J322)</f>
        <v>7</v>
      </c>
      <c r="V322" s="18">
        <f>SUM(H322:K322)</f>
        <v>5</v>
      </c>
    </row>
    <row r="323" spans="1:22">
      <c r="A323" s="65" t="s">
        <v>119</v>
      </c>
      <c r="B323" s="64" t="s">
        <v>117</v>
      </c>
      <c r="C323" s="63" t="s">
        <v>141</v>
      </c>
      <c r="D323" s="67">
        <v>1</v>
      </c>
      <c r="E323" s="67">
        <v>1</v>
      </c>
      <c r="F323" s="67">
        <v>2</v>
      </c>
      <c r="G323" s="67">
        <v>1</v>
      </c>
      <c r="H323" s="67">
        <v>1</v>
      </c>
      <c r="I323" s="67">
        <v>0</v>
      </c>
      <c r="J323" s="67">
        <v>1</v>
      </c>
      <c r="K323" s="67">
        <v>1</v>
      </c>
      <c r="L323" s="67">
        <f>SUM(D323:K323)</f>
        <v>8</v>
      </c>
      <c r="M323" s="67">
        <f>MAX(R323:V323)</f>
        <v>5</v>
      </c>
      <c r="N323" s="66">
        <f>SUM(D323:K323)/2</f>
        <v>4</v>
      </c>
      <c r="O323" s="52">
        <v>3</v>
      </c>
      <c r="P323" s="52">
        <v>3</v>
      </c>
      <c r="Q323" s="52">
        <v>3</v>
      </c>
      <c r="R323" s="18">
        <f>SUM(D323:G323)</f>
        <v>5</v>
      </c>
      <c r="S323" s="18">
        <f>SUM(E323:H323)</f>
        <v>5</v>
      </c>
      <c r="T323" s="18">
        <f>SUM(F323:I323)</f>
        <v>4</v>
      </c>
      <c r="U323" s="18">
        <f>SUM(G323:J323)</f>
        <v>3</v>
      </c>
      <c r="V323" s="18">
        <f>SUM(H323:K323)</f>
        <v>3</v>
      </c>
    </row>
    <row r="324" spans="1:22">
      <c r="A324" s="65" t="s">
        <v>118</v>
      </c>
      <c r="B324" s="64" t="s">
        <v>117</v>
      </c>
      <c r="C324" s="63" t="s">
        <v>141</v>
      </c>
      <c r="D324" s="67">
        <v>0</v>
      </c>
      <c r="E324" s="67">
        <v>0</v>
      </c>
      <c r="F324" s="67">
        <v>0</v>
      </c>
      <c r="G324" s="67">
        <v>0</v>
      </c>
      <c r="H324" s="67">
        <v>0</v>
      </c>
      <c r="I324" s="67">
        <v>1</v>
      </c>
      <c r="J324" s="67">
        <v>1</v>
      </c>
      <c r="K324" s="67">
        <v>0</v>
      </c>
      <c r="L324" s="67">
        <f>SUM(D324:K324)</f>
        <v>2</v>
      </c>
      <c r="M324" s="67">
        <f>MAX(R324:V324)</f>
        <v>2</v>
      </c>
      <c r="N324" s="66">
        <f>SUM(D324:K324)/2</f>
        <v>1</v>
      </c>
      <c r="O324" s="52">
        <v>3</v>
      </c>
      <c r="P324" s="52">
        <v>6</v>
      </c>
      <c r="Q324" s="52">
        <v>4.5</v>
      </c>
      <c r="R324" s="18">
        <f>SUM(D324:G324)</f>
        <v>0</v>
      </c>
      <c r="S324" s="18">
        <f>SUM(E324:H324)</f>
        <v>0</v>
      </c>
      <c r="T324" s="18">
        <f>SUM(F324:I324)</f>
        <v>1</v>
      </c>
      <c r="U324" s="18">
        <f>SUM(G324:J324)</f>
        <v>2</v>
      </c>
      <c r="V324" s="18">
        <f>SUM(H324:K324)</f>
        <v>2</v>
      </c>
    </row>
    <row r="325" spans="1:22">
      <c r="A325" s="65" t="s">
        <v>116</v>
      </c>
      <c r="B325" s="64" t="s">
        <v>115</v>
      </c>
      <c r="C325" s="63" t="s">
        <v>141</v>
      </c>
      <c r="D325" s="67">
        <v>2</v>
      </c>
      <c r="E325" s="67">
        <v>4</v>
      </c>
      <c r="F325" s="67">
        <v>2</v>
      </c>
      <c r="G325" s="67">
        <v>2</v>
      </c>
      <c r="H325" s="67">
        <v>1</v>
      </c>
      <c r="I325" s="67">
        <v>13</v>
      </c>
      <c r="J325" s="67">
        <v>1</v>
      </c>
      <c r="K325" s="67">
        <v>2</v>
      </c>
      <c r="L325" s="67">
        <f>SUM(D325:K325)</f>
        <v>27</v>
      </c>
      <c r="M325" s="67">
        <f>MAX(R325:V325)</f>
        <v>18</v>
      </c>
      <c r="N325" s="66">
        <f>SUM(D325:K325)/2</f>
        <v>13.5</v>
      </c>
      <c r="O325" s="52">
        <v>7.5</v>
      </c>
      <c r="P325" s="52">
        <v>7</v>
      </c>
      <c r="Q325" s="52">
        <v>0.5</v>
      </c>
      <c r="R325" s="18">
        <f>SUM(D325:G325)</f>
        <v>10</v>
      </c>
      <c r="S325" s="18">
        <f>SUM(E325:H325)</f>
        <v>9</v>
      </c>
      <c r="T325" s="18">
        <f>SUM(F325:I325)</f>
        <v>18</v>
      </c>
      <c r="U325" s="18">
        <f>SUM(G325:J325)</f>
        <v>17</v>
      </c>
      <c r="V325" s="18">
        <f>SUM(H325:K325)</f>
        <v>17</v>
      </c>
    </row>
    <row r="326" spans="1:22">
      <c r="A326" s="65" t="s">
        <v>114</v>
      </c>
      <c r="B326" s="64" t="s">
        <v>108</v>
      </c>
      <c r="C326" s="63" t="s">
        <v>141</v>
      </c>
      <c r="D326" s="67">
        <v>0</v>
      </c>
      <c r="E326" s="67">
        <v>0</v>
      </c>
      <c r="F326" s="67">
        <v>0</v>
      </c>
      <c r="G326" s="67">
        <v>0</v>
      </c>
      <c r="H326" s="67">
        <v>0</v>
      </c>
      <c r="I326" s="67">
        <v>0</v>
      </c>
      <c r="J326" s="67">
        <v>0</v>
      </c>
      <c r="K326" s="67">
        <v>0</v>
      </c>
      <c r="L326" s="67">
        <f>SUM(D326:K326)</f>
        <v>0</v>
      </c>
      <c r="M326" s="67">
        <f>MAX(R326:V326)</f>
        <v>0</v>
      </c>
      <c r="N326" s="66">
        <f>SUM(D326:K326)/2</f>
        <v>0</v>
      </c>
      <c r="O326" s="52">
        <v>27</v>
      </c>
      <c r="P326" s="52">
        <v>2.5</v>
      </c>
      <c r="Q326" s="52">
        <v>0</v>
      </c>
      <c r="R326" s="18">
        <f>SUM(D326:G326)</f>
        <v>0</v>
      </c>
      <c r="S326" s="18">
        <f>SUM(E326:H326)</f>
        <v>0</v>
      </c>
      <c r="T326" s="18">
        <f>SUM(F326:I326)</f>
        <v>0</v>
      </c>
      <c r="U326" s="18">
        <f>SUM(G326:J326)</f>
        <v>0</v>
      </c>
      <c r="V326" s="18">
        <f>SUM(H326:K326)</f>
        <v>0</v>
      </c>
    </row>
    <row r="327" spans="1:22">
      <c r="A327" s="65" t="s">
        <v>113</v>
      </c>
      <c r="B327" s="64" t="s">
        <v>112</v>
      </c>
      <c r="C327" s="63" t="s">
        <v>141</v>
      </c>
      <c r="D327" s="67">
        <v>1</v>
      </c>
      <c r="E327" s="67">
        <v>2</v>
      </c>
      <c r="F327" s="67">
        <v>1</v>
      </c>
      <c r="G327" s="67">
        <v>1</v>
      </c>
      <c r="H327" s="67">
        <v>2</v>
      </c>
      <c r="I327" s="67">
        <v>2</v>
      </c>
      <c r="J327" s="67">
        <v>2</v>
      </c>
      <c r="K327" s="67">
        <v>3</v>
      </c>
      <c r="L327" s="67">
        <f>SUM(D327:K327)</f>
        <v>14</v>
      </c>
      <c r="M327" s="67">
        <f>MAX(R327:V327)</f>
        <v>9</v>
      </c>
      <c r="N327" s="66">
        <f>SUM(D327:K327)/2</f>
        <v>7</v>
      </c>
      <c r="O327" s="52">
        <v>8</v>
      </c>
      <c r="P327" s="52">
        <v>4.5</v>
      </c>
      <c r="Q327" s="52">
        <v>4.5</v>
      </c>
      <c r="R327" s="18">
        <f>SUM(D327:G327)</f>
        <v>5</v>
      </c>
      <c r="S327" s="18">
        <f>SUM(E327:H327)</f>
        <v>6</v>
      </c>
      <c r="T327" s="18">
        <f>SUM(F327:I327)</f>
        <v>6</v>
      </c>
      <c r="U327" s="18">
        <f>SUM(G327:J327)</f>
        <v>7</v>
      </c>
      <c r="V327" s="18">
        <f>SUM(H327:K327)</f>
        <v>9</v>
      </c>
    </row>
    <row r="328" spans="1:22">
      <c r="A328" s="65" t="s">
        <v>111</v>
      </c>
      <c r="B328" s="64" t="s">
        <v>108</v>
      </c>
      <c r="C328" s="63" t="s">
        <v>141</v>
      </c>
      <c r="D328" s="67">
        <v>0</v>
      </c>
      <c r="E328" s="67">
        <v>0</v>
      </c>
      <c r="F328" s="67">
        <v>0</v>
      </c>
      <c r="G328" s="67">
        <v>0</v>
      </c>
      <c r="H328" s="67">
        <v>0</v>
      </c>
      <c r="I328" s="67">
        <v>2</v>
      </c>
      <c r="J328" s="67">
        <v>0</v>
      </c>
      <c r="K328" s="67">
        <v>0</v>
      </c>
      <c r="L328" s="67">
        <f>SUM(D328:K328)</f>
        <v>2</v>
      </c>
      <c r="M328" s="67">
        <f>MAX(R328:V328)</f>
        <v>2</v>
      </c>
      <c r="N328" s="66">
        <f>SUM(D328:K328)/2</f>
        <v>1</v>
      </c>
      <c r="O328" s="52">
        <v>0</v>
      </c>
      <c r="P328" s="52">
        <v>0</v>
      </c>
      <c r="Q328" s="52">
        <v>1</v>
      </c>
      <c r="R328" s="18">
        <f>SUM(D328:G328)</f>
        <v>0</v>
      </c>
      <c r="S328" s="18">
        <f>SUM(E328:H328)</f>
        <v>0</v>
      </c>
      <c r="T328" s="18">
        <f>SUM(F328:I328)</f>
        <v>2</v>
      </c>
      <c r="U328" s="18">
        <f>SUM(G328:J328)</f>
        <v>2</v>
      </c>
      <c r="V328" s="18">
        <f>SUM(H328:K328)</f>
        <v>2</v>
      </c>
    </row>
    <row r="329" spans="1:22">
      <c r="A329" s="65" t="s">
        <v>110</v>
      </c>
      <c r="B329" s="64" t="s">
        <v>108</v>
      </c>
      <c r="C329" s="63" t="s">
        <v>141</v>
      </c>
      <c r="D329" s="67">
        <v>0</v>
      </c>
      <c r="E329" s="67">
        <v>0</v>
      </c>
      <c r="F329" s="67">
        <v>1</v>
      </c>
      <c r="G329" s="67">
        <v>2</v>
      </c>
      <c r="H329" s="67">
        <v>0</v>
      </c>
      <c r="I329" s="67">
        <v>1</v>
      </c>
      <c r="J329" s="67">
        <v>2</v>
      </c>
      <c r="K329" s="67">
        <v>0</v>
      </c>
      <c r="L329" s="67">
        <f>SUM(D329:K329)</f>
        <v>6</v>
      </c>
      <c r="M329" s="67">
        <f>MAX(R329:V329)</f>
        <v>5</v>
      </c>
      <c r="N329" s="66">
        <f>SUM(D329:K329)/2</f>
        <v>3</v>
      </c>
      <c r="O329" s="52">
        <v>2.5</v>
      </c>
      <c r="P329" s="52">
        <v>1.5</v>
      </c>
      <c r="Q329" s="52">
        <v>2</v>
      </c>
      <c r="R329" s="18">
        <f>SUM(D329:G329)</f>
        <v>3</v>
      </c>
      <c r="S329" s="18">
        <f>SUM(E329:H329)</f>
        <v>3</v>
      </c>
      <c r="T329" s="18">
        <f>SUM(F329:I329)</f>
        <v>4</v>
      </c>
      <c r="U329" s="18">
        <f>SUM(G329:J329)</f>
        <v>5</v>
      </c>
      <c r="V329" s="18">
        <f>SUM(H329:K329)</f>
        <v>3</v>
      </c>
    </row>
    <row r="330" spans="1:22">
      <c r="A330" s="65" t="s">
        <v>109</v>
      </c>
      <c r="B330" s="64" t="s">
        <v>108</v>
      </c>
      <c r="C330" s="63" t="s">
        <v>141</v>
      </c>
      <c r="D330" s="67">
        <v>1</v>
      </c>
      <c r="E330" s="67">
        <v>1</v>
      </c>
      <c r="F330" s="67">
        <v>1</v>
      </c>
      <c r="G330" s="67">
        <v>3</v>
      </c>
      <c r="H330" s="67">
        <v>5</v>
      </c>
      <c r="I330" s="67">
        <v>6</v>
      </c>
      <c r="J330" s="67">
        <v>5</v>
      </c>
      <c r="K330" s="67">
        <v>3</v>
      </c>
      <c r="L330" s="67">
        <f>SUM(D330:K330)</f>
        <v>25</v>
      </c>
      <c r="M330" s="67">
        <f>MAX(R330:V330)</f>
        <v>19</v>
      </c>
      <c r="N330" s="66">
        <f>SUM(D330:K330)/2</f>
        <v>12.5</v>
      </c>
      <c r="O330" s="52">
        <v>9.5</v>
      </c>
      <c r="P330" s="52">
        <v>19.5</v>
      </c>
      <c r="Q330" s="52">
        <v>19</v>
      </c>
      <c r="R330" s="18">
        <f>SUM(D330:G330)</f>
        <v>6</v>
      </c>
      <c r="S330" s="18">
        <f>SUM(E330:H330)</f>
        <v>10</v>
      </c>
      <c r="T330" s="18">
        <f>SUM(F330:I330)</f>
        <v>15</v>
      </c>
      <c r="U330" s="18">
        <f>SUM(G330:J330)</f>
        <v>19</v>
      </c>
      <c r="V330" s="18">
        <f>SUM(H330:K330)</f>
        <v>19</v>
      </c>
    </row>
    <row r="331" spans="1:22">
      <c r="A331" s="65" t="s">
        <v>107</v>
      </c>
      <c r="B331" s="64" t="s">
        <v>101</v>
      </c>
      <c r="C331" s="63" t="s">
        <v>141</v>
      </c>
      <c r="D331" s="67">
        <v>0</v>
      </c>
      <c r="E331" s="67">
        <v>1</v>
      </c>
      <c r="F331" s="67">
        <v>1</v>
      </c>
      <c r="G331" s="67">
        <v>1</v>
      </c>
      <c r="H331" s="67">
        <v>2</v>
      </c>
      <c r="I331" s="67">
        <v>0</v>
      </c>
      <c r="J331" s="67">
        <v>0</v>
      </c>
      <c r="K331" s="67">
        <v>0</v>
      </c>
      <c r="L331" s="67">
        <f>SUM(D331:K331)</f>
        <v>5</v>
      </c>
      <c r="M331" s="67">
        <f>MAX(R331:V331)</f>
        <v>5</v>
      </c>
      <c r="N331" s="66">
        <f>SUM(D331:K331)/2</f>
        <v>2.5</v>
      </c>
      <c r="O331" s="52">
        <v>3.5</v>
      </c>
      <c r="P331" s="52">
        <v>5</v>
      </c>
      <c r="Q331" s="52">
        <v>5</v>
      </c>
      <c r="R331" s="18">
        <f>SUM(D331:G331)</f>
        <v>3</v>
      </c>
      <c r="S331" s="18">
        <f>SUM(E331:H331)</f>
        <v>5</v>
      </c>
      <c r="T331" s="18">
        <f>SUM(F331:I331)</f>
        <v>4</v>
      </c>
      <c r="U331" s="18">
        <f>SUM(G331:J331)</f>
        <v>3</v>
      </c>
      <c r="V331" s="18">
        <f>SUM(H331:K331)</f>
        <v>2</v>
      </c>
    </row>
    <row r="332" spans="1:22">
      <c r="A332" s="65" t="s">
        <v>106</v>
      </c>
      <c r="B332" s="64" t="s">
        <v>105</v>
      </c>
      <c r="C332" s="63" t="s">
        <v>141</v>
      </c>
      <c r="D332" s="67">
        <v>0</v>
      </c>
      <c r="E332" s="67">
        <v>1</v>
      </c>
      <c r="F332" s="67">
        <v>0</v>
      </c>
      <c r="G332" s="67">
        <v>0</v>
      </c>
      <c r="H332" s="67">
        <v>0</v>
      </c>
      <c r="I332" s="67">
        <v>3</v>
      </c>
      <c r="J332" s="67">
        <v>1</v>
      </c>
      <c r="K332" s="67">
        <v>0</v>
      </c>
      <c r="L332" s="67">
        <f>SUM(D332:K332)</f>
        <v>5</v>
      </c>
      <c r="M332" s="67">
        <f>MAX(R332:V332)</f>
        <v>4</v>
      </c>
      <c r="N332" s="66">
        <f>SUM(D332:K332)/2</f>
        <v>2.5</v>
      </c>
      <c r="O332" s="52">
        <v>2</v>
      </c>
      <c r="P332" s="52">
        <v>2</v>
      </c>
      <c r="Q332" s="52">
        <v>1.5</v>
      </c>
      <c r="R332" s="18">
        <f>SUM(D332:G332)</f>
        <v>1</v>
      </c>
      <c r="S332" s="18">
        <f>SUM(E332:H332)</f>
        <v>1</v>
      </c>
      <c r="T332" s="18">
        <f>SUM(F332:I332)</f>
        <v>3</v>
      </c>
      <c r="U332" s="18">
        <f>SUM(G332:J332)</f>
        <v>4</v>
      </c>
      <c r="V332" s="18">
        <f>SUM(H332:K332)</f>
        <v>4</v>
      </c>
    </row>
    <row r="333" spans="1:22">
      <c r="A333" s="65" t="s">
        <v>104</v>
      </c>
      <c r="B333" s="64" t="s">
        <v>103</v>
      </c>
      <c r="C333" s="63" t="s">
        <v>141</v>
      </c>
      <c r="D333" s="67">
        <v>4</v>
      </c>
      <c r="E333" s="67">
        <v>3</v>
      </c>
      <c r="F333" s="67">
        <v>2</v>
      </c>
      <c r="G333" s="67">
        <v>7</v>
      </c>
      <c r="H333" s="67">
        <v>4</v>
      </c>
      <c r="I333" s="67">
        <v>4</v>
      </c>
      <c r="J333" s="67">
        <v>5</v>
      </c>
      <c r="K333" s="67">
        <v>2</v>
      </c>
      <c r="L333" s="67">
        <f>SUM(D333:K333)</f>
        <v>31</v>
      </c>
      <c r="M333" s="67">
        <f>MAX(R333:V333)</f>
        <v>20</v>
      </c>
      <c r="N333" s="66">
        <f>SUM(D333:K333)/2</f>
        <v>15.5</v>
      </c>
      <c r="O333" s="52">
        <v>6</v>
      </c>
      <c r="P333" s="52">
        <v>17.5</v>
      </c>
      <c r="Q333" s="52">
        <v>12</v>
      </c>
      <c r="R333" s="18">
        <f>SUM(D333:G333)</f>
        <v>16</v>
      </c>
      <c r="S333" s="18">
        <f>SUM(E333:H333)</f>
        <v>16</v>
      </c>
      <c r="T333" s="18">
        <f>SUM(F333:I333)</f>
        <v>17</v>
      </c>
      <c r="U333" s="18">
        <f>SUM(G333:J333)</f>
        <v>20</v>
      </c>
      <c r="V333" s="18">
        <f>SUM(H333:K333)</f>
        <v>15</v>
      </c>
    </row>
    <row r="334" spans="1:22">
      <c r="A334" s="65" t="s">
        <v>102</v>
      </c>
      <c r="B334" s="64" t="s">
        <v>101</v>
      </c>
      <c r="C334" s="63" t="s">
        <v>141</v>
      </c>
      <c r="D334" s="67">
        <v>1</v>
      </c>
      <c r="E334" s="67">
        <v>1</v>
      </c>
      <c r="F334" s="67">
        <v>1</v>
      </c>
      <c r="G334" s="67">
        <v>0</v>
      </c>
      <c r="H334" s="67">
        <v>0</v>
      </c>
      <c r="I334" s="67">
        <v>0</v>
      </c>
      <c r="J334" s="67">
        <v>0</v>
      </c>
      <c r="K334" s="67">
        <v>0</v>
      </c>
      <c r="L334" s="67">
        <f>SUM(D334:K334)</f>
        <v>3</v>
      </c>
      <c r="M334" s="67">
        <f>MAX(R334:V334)</f>
        <v>3</v>
      </c>
      <c r="N334" s="66">
        <f>SUM(D334:K334)/2</f>
        <v>1.5</v>
      </c>
      <c r="O334" s="52">
        <v>1</v>
      </c>
      <c r="P334" s="52">
        <v>0.5</v>
      </c>
      <c r="Q334" s="52">
        <v>0.5</v>
      </c>
      <c r="R334" s="18">
        <f>SUM(D334:G334)</f>
        <v>3</v>
      </c>
      <c r="S334" s="18">
        <f>SUM(E334:H334)</f>
        <v>2</v>
      </c>
      <c r="T334" s="18">
        <f>SUM(F334:I334)</f>
        <v>1</v>
      </c>
      <c r="U334" s="18">
        <f>SUM(G334:J334)</f>
        <v>0</v>
      </c>
      <c r="V334" s="18">
        <f>SUM(H334:K334)</f>
        <v>0</v>
      </c>
    </row>
    <row r="335" spans="1:22">
      <c r="A335" s="65" t="s">
        <v>43</v>
      </c>
      <c r="B335" s="64" t="s">
        <v>100</v>
      </c>
      <c r="C335" s="63" t="s">
        <v>141</v>
      </c>
      <c r="D335" s="62">
        <v>10</v>
      </c>
      <c r="E335" s="62">
        <v>17</v>
      </c>
      <c r="F335" s="62">
        <v>29</v>
      </c>
      <c r="G335" s="62">
        <v>42</v>
      </c>
      <c r="H335" s="62">
        <v>22</v>
      </c>
      <c r="I335" s="62">
        <v>20</v>
      </c>
      <c r="J335" s="62">
        <v>12</v>
      </c>
      <c r="K335" s="62">
        <v>3</v>
      </c>
      <c r="L335" s="62">
        <f>SUM(D335:K335)</f>
        <v>155</v>
      </c>
      <c r="M335" s="62">
        <f>MAX(R335:V335)</f>
        <v>113</v>
      </c>
      <c r="N335" s="61">
        <f>SUM(D335:K335)/2</f>
        <v>77.5</v>
      </c>
      <c r="O335" s="52">
        <v>44</v>
      </c>
      <c r="P335" s="52">
        <v>73.5</v>
      </c>
      <c r="Q335" s="52">
        <v>53.5</v>
      </c>
      <c r="R335" s="18">
        <f>SUM(D335:G335)</f>
        <v>98</v>
      </c>
      <c r="S335" s="18">
        <f>SUM(E335:H335)</f>
        <v>110</v>
      </c>
      <c r="T335" s="18">
        <f>SUM(F335:I335)</f>
        <v>113</v>
      </c>
      <c r="U335" s="18">
        <f>SUM(G335:J335)</f>
        <v>96</v>
      </c>
      <c r="V335" s="18">
        <f>SUM(H335:K335)</f>
        <v>57</v>
      </c>
    </row>
    <row r="336" spans="1:22">
      <c r="A336" s="65" t="s">
        <v>99</v>
      </c>
      <c r="B336" s="64" t="s">
        <v>98</v>
      </c>
      <c r="C336" s="63" t="s">
        <v>141</v>
      </c>
      <c r="D336" s="62">
        <v>1</v>
      </c>
      <c r="E336" s="62">
        <v>0</v>
      </c>
      <c r="F336" s="62">
        <v>1</v>
      </c>
      <c r="G336" s="62">
        <v>1</v>
      </c>
      <c r="H336" s="62">
        <v>1</v>
      </c>
      <c r="I336" s="62">
        <v>0</v>
      </c>
      <c r="J336" s="62">
        <v>1</v>
      </c>
      <c r="K336" s="62">
        <v>2</v>
      </c>
      <c r="L336" s="62">
        <f>SUM(D336:K336)</f>
        <v>7</v>
      </c>
      <c r="M336" s="62">
        <f>MAX(R336:V336)</f>
        <v>4</v>
      </c>
      <c r="N336" s="61">
        <f>SUM(D336:K336)/2</f>
        <v>3.5</v>
      </c>
      <c r="O336" s="52">
        <v>1</v>
      </c>
      <c r="P336" s="52">
        <v>3</v>
      </c>
      <c r="Q336" s="52">
        <v>1.5</v>
      </c>
      <c r="R336" s="18">
        <f>SUM(D336:G336)</f>
        <v>3</v>
      </c>
      <c r="S336" s="18">
        <f>SUM(E336:H336)</f>
        <v>3</v>
      </c>
      <c r="T336" s="18">
        <f>SUM(F336:I336)</f>
        <v>3</v>
      </c>
      <c r="U336" s="18">
        <f>SUM(G336:J336)</f>
        <v>3</v>
      </c>
      <c r="V336" s="18">
        <f>SUM(H336:K336)</f>
        <v>4</v>
      </c>
    </row>
    <row r="337" spans="1:22" s="53" customFormat="1" ht="22.5" customHeight="1">
      <c r="A337" s="72" t="s">
        <v>96</v>
      </c>
      <c r="B337" s="71" t="s">
        <v>140</v>
      </c>
      <c r="C337" s="70"/>
      <c r="D337" s="69">
        <f>SUM(D309:D336)</f>
        <v>69</v>
      </c>
      <c r="E337" s="69">
        <f>SUM(E309:E336)</f>
        <v>81</v>
      </c>
      <c r="F337" s="69">
        <f>SUM(F309:F336)</f>
        <v>109</v>
      </c>
      <c r="G337" s="69">
        <f>SUM(G309:G336)</f>
        <v>132</v>
      </c>
      <c r="H337" s="69">
        <f>SUM(H309:H336)</f>
        <v>100</v>
      </c>
      <c r="I337" s="69">
        <f>SUM(I309:I336)</f>
        <v>133</v>
      </c>
      <c r="J337" s="69">
        <f>SUM(J309:J336)</f>
        <v>108</v>
      </c>
      <c r="K337" s="69">
        <f>SUM(K309:K336)</f>
        <v>87</v>
      </c>
      <c r="L337" s="69">
        <f>SUM(D337:K337)</f>
        <v>819</v>
      </c>
      <c r="M337" s="69">
        <f>MAX(R337:V337)</f>
        <v>474</v>
      </c>
      <c r="N337" s="68">
        <f>SUM(D337:K337)/2</f>
        <v>409.5</v>
      </c>
      <c r="O337" s="55">
        <v>293</v>
      </c>
      <c r="P337" s="55">
        <v>358</v>
      </c>
      <c r="Q337" s="55">
        <v>277.5</v>
      </c>
      <c r="R337" s="54">
        <f>SUM(D337:G337)</f>
        <v>391</v>
      </c>
      <c r="S337" s="54">
        <f>SUM(E337:H337)</f>
        <v>422</v>
      </c>
      <c r="T337" s="54">
        <f>SUM(F337:I337)</f>
        <v>474</v>
      </c>
      <c r="U337" s="54">
        <f>SUM(G337:J337)</f>
        <v>473</v>
      </c>
      <c r="V337" s="54">
        <f>SUM(H337:K337)</f>
        <v>428</v>
      </c>
    </row>
    <row r="338" spans="1:22">
      <c r="A338" s="65" t="s">
        <v>139</v>
      </c>
      <c r="B338" s="64" t="s">
        <v>138</v>
      </c>
      <c r="C338" s="63" t="s">
        <v>97</v>
      </c>
      <c r="D338" s="67">
        <v>8</v>
      </c>
      <c r="E338" s="67">
        <v>9</v>
      </c>
      <c r="F338" s="67">
        <v>5</v>
      </c>
      <c r="G338" s="67">
        <v>4</v>
      </c>
      <c r="H338" s="67">
        <v>7</v>
      </c>
      <c r="I338" s="67">
        <v>6</v>
      </c>
      <c r="J338" s="67">
        <v>4</v>
      </c>
      <c r="K338" s="67">
        <v>2</v>
      </c>
      <c r="L338" s="67">
        <f>SUM(D338:K338)</f>
        <v>45</v>
      </c>
      <c r="M338" s="67">
        <f>MAX(R338:V338)</f>
        <v>26</v>
      </c>
      <c r="N338" s="66">
        <f>SUM(D338:K338)/2</f>
        <v>22.5</v>
      </c>
      <c r="O338" s="52">
        <v>10.5</v>
      </c>
      <c r="P338" s="52">
        <v>8.5</v>
      </c>
      <c r="Q338" s="52">
        <v>10.5</v>
      </c>
      <c r="R338" s="18">
        <f>SUM(D338:G338)</f>
        <v>26</v>
      </c>
      <c r="S338" s="18">
        <f>SUM(E338:H338)</f>
        <v>25</v>
      </c>
      <c r="T338" s="18">
        <f>SUM(F338:I338)</f>
        <v>22</v>
      </c>
      <c r="U338" s="18">
        <f>SUM(G338:J338)</f>
        <v>21</v>
      </c>
      <c r="V338" s="18">
        <f>SUM(H338:K338)</f>
        <v>19</v>
      </c>
    </row>
    <row r="339" spans="1:22">
      <c r="A339" s="65" t="s">
        <v>137</v>
      </c>
      <c r="B339" s="64" t="s">
        <v>134</v>
      </c>
      <c r="C339" s="63" t="s">
        <v>97</v>
      </c>
      <c r="D339" s="67">
        <v>0</v>
      </c>
      <c r="E339" s="67">
        <v>1</v>
      </c>
      <c r="F339" s="67">
        <v>1</v>
      </c>
      <c r="G339" s="67">
        <v>0</v>
      </c>
      <c r="H339" s="67">
        <v>0</v>
      </c>
      <c r="I339" s="67">
        <v>0</v>
      </c>
      <c r="J339" s="67">
        <v>2</v>
      </c>
      <c r="K339" s="67">
        <v>0</v>
      </c>
      <c r="L339" s="67">
        <f>SUM(D339:K339)</f>
        <v>4</v>
      </c>
      <c r="M339" s="67">
        <f>MAX(R339:V339)</f>
        <v>2</v>
      </c>
      <c r="N339" s="66">
        <f>SUM(D339:K339)/2</f>
        <v>2</v>
      </c>
      <c r="O339" s="52">
        <v>0</v>
      </c>
      <c r="P339" s="52">
        <v>0.5</v>
      </c>
      <c r="Q339" s="52">
        <v>1</v>
      </c>
      <c r="R339" s="18">
        <f>SUM(D339:G339)</f>
        <v>2</v>
      </c>
      <c r="S339" s="18">
        <f>SUM(E339:H339)</f>
        <v>2</v>
      </c>
      <c r="T339" s="18">
        <f>SUM(F339:I339)</f>
        <v>1</v>
      </c>
      <c r="U339" s="18">
        <f>SUM(G339:J339)</f>
        <v>2</v>
      </c>
      <c r="V339" s="18">
        <f>SUM(H339:K339)</f>
        <v>2</v>
      </c>
    </row>
    <row r="340" spans="1:22">
      <c r="A340" s="65" t="s">
        <v>136</v>
      </c>
      <c r="B340" s="64" t="s">
        <v>134</v>
      </c>
      <c r="C340" s="63" t="s">
        <v>97</v>
      </c>
      <c r="D340" s="67">
        <v>0</v>
      </c>
      <c r="E340" s="67">
        <v>0</v>
      </c>
      <c r="F340" s="67">
        <v>0</v>
      </c>
      <c r="G340" s="67">
        <v>0</v>
      </c>
      <c r="H340" s="67">
        <v>0</v>
      </c>
      <c r="I340" s="67">
        <v>0</v>
      </c>
      <c r="J340" s="67">
        <v>0</v>
      </c>
      <c r="K340" s="67">
        <v>0</v>
      </c>
      <c r="L340" s="67">
        <f>SUM(D340:K340)</f>
        <v>0</v>
      </c>
      <c r="M340" s="67">
        <f>MAX(R340:V340)</f>
        <v>0</v>
      </c>
      <c r="N340" s="66">
        <f>SUM(D340:K340)/2</f>
        <v>0</v>
      </c>
      <c r="O340" s="52">
        <v>2.5</v>
      </c>
      <c r="P340" s="52">
        <v>3.5</v>
      </c>
      <c r="Q340" s="52">
        <v>3.5</v>
      </c>
      <c r="R340" s="18">
        <f>SUM(D340:G340)</f>
        <v>0</v>
      </c>
      <c r="S340" s="18">
        <f>SUM(E340:H340)</f>
        <v>0</v>
      </c>
      <c r="T340" s="18">
        <f>SUM(F340:I340)</f>
        <v>0</v>
      </c>
      <c r="U340" s="18">
        <f>SUM(G340:J340)</f>
        <v>0</v>
      </c>
      <c r="V340" s="18">
        <f>SUM(H340:K340)</f>
        <v>0</v>
      </c>
    </row>
    <row r="341" spans="1:22">
      <c r="A341" s="65" t="s">
        <v>135</v>
      </c>
      <c r="B341" s="64" t="s">
        <v>134</v>
      </c>
      <c r="C341" s="63" t="s">
        <v>97</v>
      </c>
      <c r="D341" s="67">
        <v>0</v>
      </c>
      <c r="E341" s="67">
        <v>0</v>
      </c>
      <c r="F341" s="67">
        <v>0</v>
      </c>
      <c r="G341" s="67">
        <v>0</v>
      </c>
      <c r="H341" s="67">
        <v>1</v>
      </c>
      <c r="I341" s="67">
        <v>2</v>
      </c>
      <c r="J341" s="67">
        <v>0</v>
      </c>
      <c r="K341" s="67">
        <v>0</v>
      </c>
      <c r="L341" s="67">
        <f>SUM(D341:K341)</f>
        <v>3</v>
      </c>
      <c r="M341" s="67">
        <f>MAX(R341:V341)</f>
        <v>3</v>
      </c>
      <c r="N341" s="66">
        <f>SUM(D341:K341)/2</f>
        <v>1.5</v>
      </c>
      <c r="O341" s="52">
        <v>0</v>
      </c>
      <c r="P341" s="52">
        <v>3.5</v>
      </c>
      <c r="Q341" s="52">
        <v>3.5</v>
      </c>
      <c r="R341" s="18">
        <f>SUM(D341:G341)</f>
        <v>0</v>
      </c>
      <c r="S341" s="18">
        <f>SUM(E341:H341)</f>
        <v>1</v>
      </c>
      <c r="T341" s="18">
        <f>SUM(F341:I341)</f>
        <v>3</v>
      </c>
      <c r="U341" s="18">
        <f>SUM(G341:J341)</f>
        <v>3</v>
      </c>
      <c r="V341" s="18">
        <f>SUM(H341:K341)</f>
        <v>3</v>
      </c>
    </row>
    <row r="342" spans="1:22">
      <c r="A342" s="65" t="s">
        <v>133</v>
      </c>
      <c r="B342" s="64" t="s">
        <v>132</v>
      </c>
      <c r="C342" s="63" t="s">
        <v>97</v>
      </c>
      <c r="D342" s="67">
        <v>2</v>
      </c>
      <c r="E342" s="67">
        <v>0</v>
      </c>
      <c r="F342" s="67">
        <v>0</v>
      </c>
      <c r="G342" s="67">
        <v>2</v>
      </c>
      <c r="H342" s="67">
        <v>0</v>
      </c>
      <c r="I342" s="67">
        <v>0</v>
      </c>
      <c r="J342" s="67">
        <v>1</v>
      </c>
      <c r="K342" s="67">
        <v>1</v>
      </c>
      <c r="L342" s="67">
        <f>SUM(D342:K342)</f>
        <v>6</v>
      </c>
      <c r="M342" s="67">
        <f>MAX(R342:V342)</f>
        <v>4</v>
      </c>
      <c r="N342" s="66">
        <f>SUM(D342:K342)/2</f>
        <v>3</v>
      </c>
      <c r="O342" s="52">
        <v>4</v>
      </c>
      <c r="P342" s="52">
        <v>3.5</v>
      </c>
      <c r="Q342" s="52">
        <v>4.5</v>
      </c>
      <c r="R342" s="18">
        <f>SUM(D342:G342)</f>
        <v>4</v>
      </c>
      <c r="S342" s="18">
        <f>SUM(E342:H342)</f>
        <v>2</v>
      </c>
      <c r="T342" s="18">
        <f>SUM(F342:I342)</f>
        <v>2</v>
      </c>
      <c r="U342" s="18">
        <f>SUM(G342:J342)</f>
        <v>3</v>
      </c>
      <c r="V342" s="18">
        <f>SUM(H342:K342)</f>
        <v>2</v>
      </c>
    </row>
    <row r="343" spans="1:22">
      <c r="A343" s="65" t="s">
        <v>131</v>
      </c>
      <c r="B343" s="64" t="s">
        <v>130</v>
      </c>
      <c r="C343" s="63" t="s">
        <v>97</v>
      </c>
      <c r="D343" s="67">
        <v>0</v>
      </c>
      <c r="E343" s="67">
        <v>1</v>
      </c>
      <c r="F343" s="67">
        <v>2</v>
      </c>
      <c r="G343" s="67">
        <v>1</v>
      </c>
      <c r="H343" s="67">
        <v>2</v>
      </c>
      <c r="I343" s="67">
        <v>2</v>
      </c>
      <c r="J343" s="67">
        <v>5</v>
      </c>
      <c r="K343" s="67">
        <v>3</v>
      </c>
      <c r="L343" s="67">
        <f>SUM(D343:K343)</f>
        <v>16</v>
      </c>
      <c r="M343" s="67">
        <f>MAX(R343:V343)</f>
        <v>12</v>
      </c>
      <c r="N343" s="66">
        <f>SUM(D343:K343)/2</f>
        <v>8</v>
      </c>
      <c r="O343" s="52">
        <v>0</v>
      </c>
      <c r="P343" s="52">
        <v>2</v>
      </c>
      <c r="Q343" s="52">
        <v>0</v>
      </c>
      <c r="R343" s="18">
        <f>SUM(D343:G343)</f>
        <v>4</v>
      </c>
      <c r="S343" s="18">
        <f>SUM(E343:H343)</f>
        <v>6</v>
      </c>
      <c r="T343" s="18">
        <f>SUM(F343:I343)</f>
        <v>7</v>
      </c>
      <c r="U343" s="18">
        <f>SUM(G343:J343)</f>
        <v>10</v>
      </c>
      <c r="V343" s="18">
        <f>SUM(H343:K343)</f>
        <v>12</v>
      </c>
    </row>
    <row r="344" spans="1:22">
      <c r="A344" s="65" t="s">
        <v>129</v>
      </c>
      <c r="B344" s="64" t="s">
        <v>127</v>
      </c>
      <c r="C344" s="63" t="s">
        <v>97</v>
      </c>
      <c r="D344" s="67">
        <v>1</v>
      </c>
      <c r="E344" s="67">
        <v>0</v>
      </c>
      <c r="F344" s="67">
        <v>0</v>
      </c>
      <c r="G344" s="67">
        <v>1</v>
      </c>
      <c r="H344" s="67">
        <v>2</v>
      </c>
      <c r="I344" s="67">
        <v>1</v>
      </c>
      <c r="J344" s="67">
        <v>2</v>
      </c>
      <c r="K344" s="67">
        <v>3</v>
      </c>
      <c r="L344" s="67">
        <f>SUM(D344:K344)</f>
        <v>10</v>
      </c>
      <c r="M344" s="67">
        <f>MAX(R344:V344)</f>
        <v>8</v>
      </c>
      <c r="N344" s="66">
        <f>SUM(D344:K344)/2</f>
        <v>5</v>
      </c>
      <c r="O344" s="52">
        <v>3</v>
      </c>
      <c r="P344" s="52">
        <v>1.5</v>
      </c>
      <c r="Q344" s="52">
        <v>1.5</v>
      </c>
      <c r="R344" s="18">
        <f>SUM(D344:G344)</f>
        <v>2</v>
      </c>
      <c r="S344" s="18">
        <f>SUM(E344:H344)</f>
        <v>3</v>
      </c>
      <c r="T344" s="18">
        <f>SUM(F344:I344)</f>
        <v>4</v>
      </c>
      <c r="U344" s="18">
        <f>SUM(G344:J344)</f>
        <v>6</v>
      </c>
      <c r="V344" s="18">
        <f>SUM(H344:K344)</f>
        <v>8</v>
      </c>
    </row>
    <row r="345" spans="1:22">
      <c r="A345" s="65" t="s">
        <v>128</v>
      </c>
      <c r="B345" s="64" t="s">
        <v>127</v>
      </c>
      <c r="C345" s="63" t="s">
        <v>97</v>
      </c>
      <c r="D345" s="67">
        <v>0</v>
      </c>
      <c r="E345" s="67">
        <v>0</v>
      </c>
      <c r="F345" s="67">
        <v>0</v>
      </c>
      <c r="G345" s="67">
        <v>1</v>
      </c>
      <c r="H345" s="67">
        <v>1</v>
      </c>
      <c r="I345" s="67">
        <v>0</v>
      </c>
      <c r="J345" s="67">
        <v>0</v>
      </c>
      <c r="K345" s="67">
        <v>0</v>
      </c>
      <c r="L345" s="67">
        <f>SUM(D345:K345)</f>
        <v>2</v>
      </c>
      <c r="M345" s="67">
        <f>MAX(R345:V345)</f>
        <v>2</v>
      </c>
      <c r="N345" s="66">
        <f>SUM(D345:K345)/2</f>
        <v>1</v>
      </c>
      <c r="O345" s="52">
        <v>4</v>
      </c>
      <c r="P345" s="52">
        <v>3</v>
      </c>
      <c r="Q345" s="52">
        <v>1.5</v>
      </c>
      <c r="R345" s="18">
        <f>SUM(D345:G345)</f>
        <v>1</v>
      </c>
      <c r="S345" s="18">
        <f>SUM(E345:H345)</f>
        <v>2</v>
      </c>
      <c r="T345" s="18">
        <f>SUM(F345:I345)</f>
        <v>2</v>
      </c>
      <c r="U345" s="18">
        <f>SUM(G345:J345)</f>
        <v>2</v>
      </c>
      <c r="V345" s="18">
        <f>SUM(H345:K345)</f>
        <v>1</v>
      </c>
    </row>
    <row r="346" spans="1:22">
      <c r="A346" s="65" t="s">
        <v>126</v>
      </c>
      <c r="B346" s="64" t="s">
        <v>123</v>
      </c>
      <c r="C346" s="63" t="s">
        <v>97</v>
      </c>
      <c r="D346" s="67">
        <v>0</v>
      </c>
      <c r="E346" s="67">
        <v>0</v>
      </c>
      <c r="F346" s="67">
        <v>1</v>
      </c>
      <c r="G346" s="67">
        <v>1</v>
      </c>
      <c r="H346" s="67">
        <v>1</v>
      </c>
      <c r="I346" s="67">
        <v>1</v>
      </c>
      <c r="J346" s="67">
        <v>0</v>
      </c>
      <c r="K346" s="67">
        <v>2</v>
      </c>
      <c r="L346" s="67">
        <f>SUM(D346:K346)</f>
        <v>6</v>
      </c>
      <c r="M346" s="67">
        <f>MAX(R346:V346)</f>
        <v>4</v>
      </c>
      <c r="N346" s="66">
        <f>SUM(D346:K346)/2</f>
        <v>3</v>
      </c>
      <c r="O346" s="52">
        <v>2.5</v>
      </c>
      <c r="P346" s="52">
        <v>4</v>
      </c>
      <c r="Q346" s="52">
        <v>2</v>
      </c>
      <c r="R346" s="18">
        <f>SUM(D346:G346)</f>
        <v>2</v>
      </c>
      <c r="S346" s="18">
        <f>SUM(E346:H346)</f>
        <v>3</v>
      </c>
      <c r="T346" s="18">
        <f>SUM(F346:I346)</f>
        <v>4</v>
      </c>
      <c r="U346" s="18">
        <f>SUM(G346:J346)</f>
        <v>3</v>
      </c>
      <c r="V346" s="18">
        <f>SUM(H346:K346)</f>
        <v>4</v>
      </c>
    </row>
    <row r="347" spans="1:22">
      <c r="A347" s="65" t="s">
        <v>125</v>
      </c>
      <c r="B347" s="64" t="s">
        <v>123</v>
      </c>
      <c r="C347" s="63" t="s">
        <v>97</v>
      </c>
      <c r="D347" s="67">
        <v>4</v>
      </c>
      <c r="E347" s="67">
        <v>2</v>
      </c>
      <c r="F347" s="67">
        <v>4</v>
      </c>
      <c r="G347" s="67">
        <v>12</v>
      </c>
      <c r="H347" s="67">
        <v>5</v>
      </c>
      <c r="I347" s="67">
        <v>5</v>
      </c>
      <c r="J347" s="67">
        <v>6</v>
      </c>
      <c r="K347" s="67">
        <v>6</v>
      </c>
      <c r="L347" s="67">
        <f>SUM(D347:K347)</f>
        <v>44</v>
      </c>
      <c r="M347" s="67">
        <f>MAX(R347:V347)</f>
        <v>28</v>
      </c>
      <c r="N347" s="66">
        <f>SUM(D347:K347)/2</f>
        <v>22</v>
      </c>
      <c r="O347" s="52">
        <v>3</v>
      </c>
      <c r="P347" s="52">
        <v>3</v>
      </c>
      <c r="Q347" s="52">
        <v>5</v>
      </c>
      <c r="R347" s="18">
        <f>SUM(D347:G347)</f>
        <v>22</v>
      </c>
      <c r="S347" s="18">
        <f>SUM(E347:H347)</f>
        <v>23</v>
      </c>
      <c r="T347" s="18">
        <f>SUM(F347:I347)</f>
        <v>26</v>
      </c>
      <c r="U347" s="18">
        <f>SUM(G347:J347)</f>
        <v>28</v>
      </c>
      <c r="V347" s="18">
        <f>SUM(H347:K347)</f>
        <v>22</v>
      </c>
    </row>
    <row r="348" spans="1:22">
      <c r="A348" s="65" t="s">
        <v>124</v>
      </c>
      <c r="B348" s="64" t="s">
        <v>123</v>
      </c>
      <c r="C348" s="63" t="s">
        <v>97</v>
      </c>
      <c r="D348" s="67">
        <v>1</v>
      </c>
      <c r="E348" s="67">
        <v>2</v>
      </c>
      <c r="F348" s="67">
        <v>6</v>
      </c>
      <c r="G348" s="67">
        <v>1</v>
      </c>
      <c r="H348" s="67">
        <v>4</v>
      </c>
      <c r="I348" s="67">
        <v>3</v>
      </c>
      <c r="J348" s="67">
        <v>2</v>
      </c>
      <c r="K348" s="67">
        <v>1</v>
      </c>
      <c r="L348" s="67">
        <f>SUM(D348:K348)</f>
        <v>20</v>
      </c>
      <c r="M348" s="67">
        <f>MAX(R348:V348)</f>
        <v>14</v>
      </c>
      <c r="N348" s="66">
        <f>SUM(D348:K348)/2</f>
        <v>10</v>
      </c>
      <c r="O348" s="52">
        <v>1.5</v>
      </c>
      <c r="P348" s="52">
        <v>3</v>
      </c>
      <c r="Q348" s="52">
        <v>1</v>
      </c>
      <c r="R348" s="18">
        <f>SUM(D348:G348)</f>
        <v>10</v>
      </c>
      <c r="S348" s="18">
        <f>SUM(E348:H348)</f>
        <v>13</v>
      </c>
      <c r="T348" s="18">
        <f>SUM(F348:I348)</f>
        <v>14</v>
      </c>
      <c r="U348" s="18">
        <f>SUM(G348:J348)</f>
        <v>10</v>
      </c>
      <c r="V348" s="18">
        <f>SUM(H348:K348)</f>
        <v>10</v>
      </c>
    </row>
    <row r="349" spans="1:22">
      <c r="A349" s="65" t="s">
        <v>122</v>
      </c>
      <c r="B349" s="64" t="s">
        <v>117</v>
      </c>
      <c r="C349" s="63" t="s">
        <v>97</v>
      </c>
      <c r="D349" s="67">
        <v>0</v>
      </c>
      <c r="E349" s="67">
        <v>0</v>
      </c>
      <c r="F349" s="67">
        <v>0</v>
      </c>
      <c r="G349" s="67">
        <v>0</v>
      </c>
      <c r="H349" s="67">
        <v>1</v>
      </c>
      <c r="I349" s="67">
        <v>2</v>
      </c>
      <c r="J349" s="67">
        <v>0</v>
      </c>
      <c r="K349" s="67">
        <v>0</v>
      </c>
      <c r="L349" s="67">
        <f>SUM(D349:K349)</f>
        <v>3</v>
      </c>
      <c r="M349" s="67">
        <f>MAX(R349:V349)</f>
        <v>3</v>
      </c>
      <c r="N349" s="66">
        <f>SUM(D349:K349)/2</f>
        <v>1.5</v>
      </c>
      <c r="O349" s="52">
        <v>1.5</v>
      </c>
      <c r="P349" s="52">
        <v>2</v>
      </c>
      <c r="Q349" s="52">
        <v>2</v>
      </c>
      <c r="R349" s="18">
        <f>SUM(D349:G349)</f>
        <v>0</v>
      </c>
      <c r="S349" s="18">
        <f>SUM(E349:H349)</f>
        <v>1</v>
      </c>
      <c r="T349" s="18">
        <f>SUM(F349:I349)</f>
        <v>3</v>
      </c>
      <c r="U349" s="18">
        <f>SUM(G349:J349)</f>
        <v>3</v>
      </c>
      <c r="V349" s="18">
        <f>SUM(H349:K349)</f>
        <v>3</v>
      </c>
    </row>
    <row r="350" spans="1:22">
      <c r="A350" s="65" t="s">
        <v>121</v>
      </c>
      <c r="B350" s="64" t="s">
        <v>117</v>
      </c>
      <c r="C350" s="63" t="s">
        <v>97</v>
      </c>
      <c r="D350" s="67">
        <v>1</v>
      </c>
      <c r="E350" s="67">
        <v>1</v>
      </c>
      <c r="F350" s="67">
        <v>1</v>
      </c>
      <c r="G350" s="67">
        <v>1</v>
      </c>
      <c r="H350" s="67">
        <v>1</v>
      </c>
      <c r="I350" s="67">
        <v>2</v>
      </c>
      <c r="J350" s="67">
        <v>2</v>
      </c>
      <c r="K350" s="67">
        <v>5</v>
      </c>
      <c r="L350" s="67">
        <f>SUM(D350:K350)</f>
        <v>14</v>
      </c>
      <c r="M350" s="67">
        <f>MAX(R350:V350)</f>
        <v>10</v>
      </c>
      <c r="N350" s="66">
        <f>SUM(D350:K350)/2</f>
        <v>7</v>
      </c>
      <c r="O350" s="52">
        <v>0</v>
      </c>
      <c r="P350" s="52">
        <v>2</v>
      </c>
      <c r="Q350" s="52">
        <v>9.5</v>
      </c>
      <c r="R350" s="18">
        <f>SUM(D350:G350)</f>
        <v>4</v>
      </c>
      <c r="S350" s="18">
        <f>SUM(E350:H350)</f>
        <v>4</v>
      </c>
      <c r="T350" s="18">
        <f>SUM(F350:I350)</f>
        <v>5</v>
      </c>
      <c r="U350" s="18">
        <f>SUM(G350:J350)</f>
        <v>6</v>
      </c>
      <c r="V350" s="18">
        <f>SUM(H350:K350)</f>
        <v>10</v>
      </c>
    </row>
    <row r="351" spans="1:22">
      <c r="A351" s="65" t="s">
        <v>120</v>
      </c>
      <c r="B351" s="64" t="s">
        <v>117</v>
      </c>
      <c r="C351" s="63" t="s">
        <v>97</v>
      </c>
      <c r="D351" s="67">
        <v>1</v>
      </c>
      <c r="E351" s="67">
        <v>2</v>
      </c>
      <c r="F351" s="67">
        <v>0</v>
      </c>
      <c r="G351" s="67">
        <v>1</v>
      </c>
      <c r="H351" s="67">
        <v>4</v>
      </c>
      <c r="I351" s="67">
        <v>1</v>
      </c>
      <c r="J351" s="67">
        <v>0</v>
      </c>
      <c r="K351" s="67">
        <v>1</v>
      </c>
      <c r="L351" s="67">
        <f>SUM(D351:K351)</f>
        <v>10</v>
      </c>
      <c r="M351" s="67">
        <f>MAX(R351:V351)</f>
        <v>7</v>
      </c>
      <c r="N351" s="66">
        <f>SUM(D351:K351)/2</f>
        <v>5</v>
      </c>
      <c r="O351" s="52">
        <v>1.5</v>
      </c>
      <c r="P351" s="52">
        <v>3</v>
      </c>
      <c r="Q351" s="52">
        <v>0.5</v>
      </c>
      <c r="R351" s="18">
        <f>SUM(D351:G351)</f>
        <v>4</v>
      </c>
      <c r="S351" s="18">
        <f>SUM(E351:H351)</f>
        <v>7</v>
      </c>
      <c r="T351" s="18">
        <f>SUM(F351:I351)</f>
        <v>6</v>
      </c>
      <c r="U351" s="18">
        <f>SUM(G351:J351)</f>
        <v>6</v>
      </c>
      <c r="V351" s="18">
        <f>SUM(H351:K351)</f>
        <v>6</v>
      </c>
    </row>
    <row r="352" spans="1:22">
      <c r="A352" s="65" t="s">
        <v>119</v>
      </c>
      <c r="B352" s="64" t="s">
        <v>117</v>
      </c>
      <c r="C352" s="63" t="s">
        <v>97</v>
      </c>
      <c r="D352" s="67">
        <v>0</v>
      </c>
      <c r="E352" s="67">
        <v>0</v>
      </c>
      <c r="F352" s="67">
        <v>0</v>
      </c>
      <c r="G352" s="67">
        <v>0</v>
      </c>
      <c r="H352" s="67">
        <v>0</v>
      </c>
      <c r="I352" s="67">
        <v>0</v>
      </c>
      <c r="J352" s="67">
        <v>0</v>
      </c>
      <c r="K352" s="67">
        <v>0</v>
      </c>
      <c r="L352" s="67">
        <f>SUM(D352:K352)</f>
        <v>0</v>
      </c>
      <c r="M352" s="67">
        <f>MAX(R352:V352)</f>
        <v>0</v>
      </c>
      <c r="N352" s="66">
        <f>SUM(D352:K352)/2</f>
        <v>0</v>
      </c>
      <c r="O352" s="52">
        <v>0.5</v>
      </c>
      <c r="P352" s="52">
        <v>0</v>
      </c>
      <c r="Q352" s="52">
        <v>0</v>
      </c>
      <c r="R352" s="18">
        <f>SUM(D352:G352)</f>
        <v>0</v>
      </c>
      <c r="S352" s="18">
        <f>SUM(E352:H352)</f>
        <v>0</v>
      </c>
      <c r="T352" s="18">
        <f>SUM(F352:I352)</f>
        <v>0</v>
      </c>
      <c r="U352" s="18">
        <f>SUM(G352:J352)</f>
        <v>0</v>
      </c>
      <c r="V352" s="18">
        <f>SUM(H352:K352)</f>
        <v>0</v>
      </c>
    </row>
    <row r="353" spans="1:22">
      <c r="A353" s="65" t="s">
        <v>118</v>
      </c>
      <c r="B353" s="64" t="s">
        <v>117</v>
      </c>
      <c r="C353" s="63" t="s">
        <v>97</v>
      </c>
      <c r="D353" s="67">
        <v>0</v>
      </c>
      <c r="E353" s="67">
        <v>1</v>
      </c>
      <c r="F353" s="67">
        <v>2</v>
      </c>
      <c r="G353" s="67">
        <v>0</v>
      </c>
      <c r="H353" s="67">
        <v>1</v>
      </c>
      <c r="I353" s="67">
        <v>0</v>
      </c>
      <c r="J353" s="67">
        <v>0</v>
      </c>
      <c r="K353" s="67">
        <v>2</v>
      </c>
      <c r="L353" s="67">
        <f>SUM(D353:K353)</f>
        <v>6</v>
      </c>
      <c r="M353" s="67">
        <f>MAX(R353:V353)</f>
        <v>4</v>
      </c>
      <c r="N353" s="66">
        <f>SUM(D353:K353)/2</f>
        <v>3</v>
      </c>
      <c r="O353" s="52">
        <v>1</v>
      </c>
      <c r="P353" s="52">
        <v>0.5</v>
      </c>
      <c r="Q353" s="52">
        <v>1</v>
      </c>
      <c r="R353" s="18">
        <f>SUM(D353:G353)</f>
        <v>3</v>
      </c>
      <c r="S353" s="18">
        <f>SUM(E353:H353)</f>
        <v>4</v>
      </c>
      <c r="T353" s="18">
        <f>SUM(F353:I353)</f>
        <v>3</v>
      </c>
      <c r="U353" s="18">
        <f>SUM(G353:J353)</f>
        <v>1</v>
      </c>
      <c r="V353" s="18">
        <f>SUM(H353:K353)</f>
        <v>3</v>
      </c>
    </row>
    <row r="354" spans="1:22">
      <c r="A354" s="65" t="s">
        <v>116</v>
      </c>
      <c r="B354" s="64" t="s">
        <v>115</v>
      </c>
      <c r="C354" s="63" t="s">
        <v>97</v>
      </c>
      <c r="D354" s="67">
        <v>0</v>
      </c>
      <c r="E354" s="67">
        <v>0</v>
      </c>
      <c r="F354" s="67">
        <v>1</v>
      </c>
      <c r="G354" s="67">
        <v>3</v>
      </c>
      <c r="H354" s="67">
        <v>1</v>
      </c>
      <c r="I354" s="67">
        <v>15</v>
      </c>
      <c r="J354" s="67">
        <v>2</v>
      </c>
      <c r="K354" s="67">
        <v>5</v>
      </c>
      <c r="L354" s="67">
        <f>SUM(D354:K354)</f>
        <v>27</v>
      </c>
      <c r="M354" s="67">
        <f>MAX(R354:V354)</f>
        <v>23</v>
      </c>
      <c r="N354" s="66">
        <f>SUM(D354:K354)/2</f>
        <v>13.5</v>
      </c>
      <c r="O354" s="52">
        <v>1.5</v>
      </c>
      <c r="P354" s="52">
        <v>2</v>
      </c>
      <c r="Q354" s="52">
        <v>5</v>
      </c>
      <c r="R354" s="18">
        <f>SUM(D354:G354)</f>
        <v>4</v>
      </c>
      <c r="S354" s="18">
        <f>SUM(E354:H354)</f>
        <v>5</v>
      </c>
      <c r="T354" s="18">
        <f>SUM(F354:I354)</f>
        <v>20</v>
      </c>
      <c r="U354" s="18">
        <f>SUM(G354:J354)</f>
        <v>21</v>
      </c>
      <c r="V354" s="18">
        <f>SUM(H354:K354)</f>
        <v>23</v>
      </c>
    </row>
    <row r="355" spans="1:22">
      <c r="A355" s="65" t="s">
        <v>114</v>
      </c>
      <c r="B355" s="64" t="s">
        <v>108</v>
      </c>
      <c r="C355" s="63" t="s">
        <v>97</v>
      </c>
      <c r="D355" s="67">
        <v>0</v>
      </c>
      <c r="E355" s="67">
        <v>0</v>
      </c>
      <c r="F355" s="67">
        <v>0</v>
      </c>
      <c r="G355" s="67">
        <v>1</v>
      </c>
      <c r="H355" s="67">
        <v>0</v>
      </c>
      <c r="I355" s="67">
        <v>0</v>
      </c>
      <c r="J355" s="67">
        <v>0</v>
      </c>
      <c r="K355" s="67">
        <v>0</v>
      </c>
      <c r="L355" s="67">
        <f>SUM(D355:K355)</f>
        <v>1</v>
      </c>
      <c r="M355" s="67">
        <f>MAX(R355:V355)</f>
        <v>1</v>
      </c>
      <c r="N355" s="66">
        <f>SUM(D355:K355)/2</f>
        <v>0.5</v>
      </c>
      <c r="O355" s="52">
        <v>9.5</v>
      </c>
      <c r="P355" s="52">
        <v>6.5</v>
      </c>
      <c r="Q355" s="52">
        <v>1</v>
      </c>
      <c r="R355" s="18">
        <f>SUM(D355:G355)</f>
        <v>1</v>
      </c>
      <c r="S355" s="18">
        <f>SUM(E355:H355)</f>
        <v>1</v>
      </c>
      <c r="T355" s="18">
        <f>SUM(F355:I355)</f>
        <v>1</v>
      </c>
      <c r="U355" s="18">
        <f>SUM(G355:J355)</f>
        <v>1</v>
      </c>
      <c r="V355" s="18">
        <f>SUM(H355:K355)</f>
        <v>0</v>
      </c>
    </row>
    <row r="356" spans="1:22">
      <c r="A356" s="65" t="s">
        <v>113</v>
      </c>
      <c r="B356" s="64" t="s">
        <v>112</v>
      </c>
      <c r="C356" s="63" t="s">
        <v>97</v>
      </c>
      <c r="D356" s="67">
        <v>0</v>
      </c>
      <c r="E356" s="67">
        <v>0</v>
      </c>
      <c r="F356" s="67">
        <v>1</v>
      </c>
      <c r="G356" s="67">
        <v>2</v>
      </c>
      <c r="H356" s="67">
        <v>3</v>
      </c>
      <c r="I356" s="67">
        <v>4</v>
      </c>
      <c r="J356" s="67">
        <v>5</v>
      </c>
      <c r="K356" s="67">
        <v>2</v>
      </c>
      <c r="L356" s="67">
        <f>SUM(D356:K356)</f>
        <v>17</v>
      </c>
      <c r="M356" s="67">
        <f>MAX(R356:V356)</f>
        <v>14</v>
      </c>
      <c r="N356" s="66">
        <f>SUM(D356:K356)/2</f>
        <v>8.5</v>
      </c>
      <c r="O356" s="52">
        <v>5.5</v>
      </c>
      <c r="P356" s="52">
        <v>1.5</v>
      </c>
      <c r="Q356" s="52">
        <v>3</v>
      </c>
      <c r="R356" s="18">
        <f>SUM(D356:G356)</f>
        <v>3</v>
      </c>
      <c r="S356" s="18">
        <f>SUM(E356:H356)</f>
        <v>6</v>
      </c>
      <c r="T356" s="18">
        <f>SUM(F356:I356)</f>
        <v>10</v>
      </c>
      <c r="U356" s="18">
        <f>SUM(G356:J356)</f>
        <v>14</v>
      </c>
      <c r="V356" s="18">
        <f>SUM(H356:K356)</f>
        <v>14</v>
      </c>
    </row>
    <row r="357" spans="1:22">
      <c r="A357" s="65" t="s">
        <v>111</v>
      </c>
      <c r="B357" s="64" t="s">
        <v>108</v>
      </c>
      <c r="C357" s="63" t="s">
        <v>97</v>
      </c>
      <c r="D357" s="67">
        <v>0</v>
      </c>
      <c r="E357" s="67">
        <v>0</v>
      </c>
      <c r="F357" s="67">
        <v>2</v>
      </c>
      <c r="G357" s="67">
        <v>0</v>
      </c>
      <c r="H357" s="67">
        <v>0</v>
      </c>
      <c r="I357" s="67">
        <v>1</v>
      </c>
      <c r="J357" s="67">
        <v>0</v>
      </c>
      <c r="K357" s="67">
        <v>0</v>
      </c>
      <c r="L357" s="67">
        <f>SUM(D357:K357)</f>
        <v>3</v>
      </c>
      <c r="M357" s="67">
        <f>MAX(R357:V357)</f>
        <v>3</v>
      </c>
      <c r="N357" s="66">
        <f>SUM(D357:K357)/2</f>
        <v>1.5</v>
      </c>
      <c r="O357" s="52">
        <v>0</v>
      </c>
      <c r="P357" s="52">
        <v>1.5</v>
      </c>
      <c r="Q357" s="52">
        <v>0.5</v>
      </c>
      <c r="R357" s="18">
        <f>SUM(D357:G357)</f>
        <v>2</v>
      </c>
      <c r="S357" s="18">
        <f>SUM(E357:H357)</f>
        <v>2</v>
      </c>
      <c r="T357" s="18">
        <f>SUM(F357:I357)</f>
        <v>3</v>
      </c>
      <c r="U357" s="18">
        <f>SUM(G357:J357)</f>
        <v>1</v>
      </c>
      <c r="V357" s="18">
        <f>SUM(H357:K357)</f>
        <v>1</v>
      </c>
    </row>
    <row r="358" spans="1:22">
      <c r="A358" s="65" t="s">
        <v>110</v>
      </c>
      <c r="B358" s="64" t="s">
        <v>108</v>
      </c>
      <c r="C358" s="63" t="s">
        <v>97</v>
      </c>
      <c r="D358" s="67">
        <v>1</v>
      </c>
      <c r="E358" s="67">
        <v>0</v>
      </c>
      <c r="F358" s="67">
        <v>2</v>
      </c>
      <c r="G358" s="67">
        <v>1</v>
      </c>
      <c r="H358" s="67">
        <v>2</v>
      </c>
      <c r="I358" s="67">
        <v>1</v>
      </c>
      <c r="J358" s="67">
        <v>2</v>
      </c>
      <c r="K358" s="67">
        <v>0</v>
      </c>
      <c r="L358" s="67">
        <f>SUM(D358:K358)</f>
        <v>9</v>
      </c>
      <c r="M358" s="67">
        <f>MAX(R358:V358)</f>
        <v>6</v>
      </c>
      <c r="N358" s="66">
        <f>SUM(D358:K358)/2</f>
        <v>4.5</v>
      </c>
      <c r="O358" s="52">
        <v>2.5</v>
      </c>
      <c r="P358" s="52">
        <v>5</v>
      </c>
      <c r="Q358" s="52">
        <v>5</v>
      </c>
      <c r="R358" s="18">
        <f>SUM(D358:G358)</f>
        <v>4</v>
      </c>
      <c r="S358" s="18">
        <f>SUM(E358:H358)</f>
        <v>5</v>
      </c>
      <c r="T358" s="18">
        <f>SUM(F358:I358)</f>
        <v>6</v>
      </c>
      <c r="U358" s="18">
        <f>SUM(G358:J358)</f>
        <v>6</v>
      </c>
      <c r="V358" s="18">
        <f>SUM(H358:K358)</f>
        <v>5</v>
      </c>
    </row>
    <row r="359" spans="1:22">
      <c r="A359" s="65" t="s">
        <v>109</v>
      </c>
      <c r="B359" s="64" t="s">
        <v>108</v>
      </c>
      <c r="C359" s="63" t="s">
        <v>97</v>
      </c>
      <c r="D359" s="67">
        <v>0</v>
      </c>
      <c r="E359" s="67">
        <v>0</v>
      </c>
      <c r="F359" s="67">
        <v>0</v>
      </c>
      <c r="G359" s="67">
        <v>0</v>
      </c>
      <c r="H359" s="67">
        <v>0</v>
      </c>
      <c r="I359" s="67">
        <v>0</v>
      </c>
      <c r="J359" s="67">
        <v>1</v>
      </c>
      <c r="K359" s="67">
        <v>5</v>
      </c>
      <c r="L359" s="67">
        <f>SUM(D359:K359)</f>
        <v>6</v>
      </c>
      <c r="M359" s="67">
        <f>MAX(R359:V359)</f>
        <v>6</v>
      </c>
      <c r="N359" s="66">
        <f>SUM(D359:K359)/2</f>
        <v>3</v>
      </c>
      <c r="O359" s="52">
        <v>8</v>
      </c>
      <c r="P359" s="52">
        <v>3</v>
      </c>
      <c r="Q359" s="52">
        <v>2</v>
      </c>
      <c r="R359" s="18">
        <f>SUM(D359:G359)</f>
        <v>0</v>
      </c>
      <c r="S359" s="18">
        <f>SUM(E359:H359)</f>
        <v>0</v>
      </c>
      <c r="T359" s="18">
        <f>SUM(F359:I359)</f>
        <v>0</v>
      </c>
      <c r="U359" s="18">
        <f>SUM(G359:J359)</f>
        <v>1</v>
      </c>
      <c r="V359" s="18">
        <f>SUM(H359:K359)</f>
        <v>6</v>
      </c>
    </row>
    <row r="360" spans="1:22">
      <c r="A360" s="65" t="s">
        <v>107</v>
      </c>
      <c r="B360" s="64" t="s">
        <v>101</v>
      </c>
      <c r="C360" s="63" t="s">
        <v>97</v>
      </c>
      <c r="D360" s="67">
        <v>1</v>
      </c>
      <c r="E360" s="67">
        <v>0</v>
      </c>
      <c r="F360" s="67">
        <v>0</v>
      </c>
      <c r="G360" s="67">
        <v>0</v>
      </c>
      <c r="H360" s="67">
        <v>0</v>
      </c>
      <c r="I360" s="67">
        <v>0</v>
      </c>
      <c r="J360" s="67">
        <v>0</v>
      </c>
      <c r="K360" s="67">
        <v>0</v>
      </c>
      <c r="L360" s="67">
        <f>SUM(D360:K360)</f>
        <v>1</v>
      </c>
      <c r="M360" s="67">
        <f>MAX(R360:V360)</f>
        <v>1</v>
      </c>
      <c r="N360" s="66">
        <f>SUM(D360:K360)/2</f>
        <v>0.5</v>
      </c>
      <c r="O360" s="52">
        <v>0</v>
      </c>
      <c r="P360" s="52">
        <v>0.5</v>
      </c>
      <c r="Q360" s="52">
        <v>0.5</v>
      </c>
      <c r="R360" s="18">
        <f>SUM(D360:G360)</f>
        <v>1</v>
      </c>
      <c r="S360" s="18">
        <f>SUM(E360:H360)</f>
        <v>0</v>
      </c>
      <c r="T360" s="18">
        <f>SUM(F360:I360)</f>
        <v>0</v>
      </c>
      <c r="U360" s="18">
        <f>SUM(G360:J360)</f>
        <v>0</v>
      </c>
      <c r="V360" s="18">
        <f>SUM(H360:K360)</f>
        <v>0</v>
      </c>
    </row>
    <row r="361" spans="1:22">
      <c r="A361" s="65" t="s">
        <v>106</v>
      </c>
      <c r="B361" s="64" t="s">
        <v>105</v>
      </c>
      <c r="C361" s="63" t="s">
        <v>97</v>
      </c>
      <c r="D361" s="67">
        <v>0</v>
      </c>
      <c r="E361" s="67">
        <v>0</v>
      </c>
      <c r="F361" s="67">
        <v>0</v>
      </c>
      <c r="G361" s="67">
        <v>0</v>
      </c>
      <c r="H361" s="67">
        <v>0</v>
      </c>
      <c r="I361" s="67">
        <v>0</v>
      </c>
      <c r="J361" s="67">
        <v>0</v>
      </c>
      <c r="K361" s="67">
        <v>0</v>
      </c>
      <c r="L361" s="67">
        <f>SUM(D361:K361)</f>
        <v>0</v>
      </c>
      <c r="M361" s="67">
        <f>MAX(R361:V361)</f>
        <v>0</v>
      </c>
      <c r="N361" s="66">
        <f>SUM(D361:K361)/2</f>
        <v>0</v>
      </c>
      <c r="O361" s="52">
        <v>1</v>
      </c>
      <c r="P361" s="52">
        <v>1</v>
      </c>
      <c r="Q361" s="52">
        <v>1</v>
      </c>
      <c r="R361" s="18">
        <f>SUM(D361:G361)</f>
        <v>0</v>
      </c>
      <c r="S361" s="18">
        <f>SUM(E361:H361)</f>
        <v>0</v>
      </c>
      <c r="T361" s="18">
        <f>SUM(F361:I361)</f>
        <v>0</v>
      </c>
      <c r="U361" s="18">
        <f>SUM(G361:J361)</f>
        <v>0</v>
      </c>
      <c r="V361" s="18">
        <f>SUM(H361:K361)</f>
        <v>0</v>
      </c>
    </row>
    <row r="362" spans="1:22">
      <c r="A362" s="65" t="s">
        <v>104</v>
      </c>
      <c r="B362" s="64" t="s">
        <v>103</v>
      </c>
      <c r="C362" s="63" t="s">
        <v>97</v>
      </c>
      <c r="D362" s="67">
        <v>0</v>
      </c>
      <c r="E362" s="67">
        <v>0</v>
      </c>
      <c r="F362" s="67">
        <v>0</v>
      </c>
      <c r="G362" s="67">
        <v>0</v>
      </c>
      <c r="H362" s="67">
        <v>0</v>
      </c>
      <c r="I362" s="67">
        <v>0</v>
      </c>
      <c r="J362" s="67">
        <v>1</v>
      </c>
      <c r="K362" s="67">
        <v>0</v>
      </c>
      <c r="L362" s="67">
        <f>SUM(D362:K362)</f>
        <v>1</v>
      </c>
      <c r="M362" s="67">
        <f>MAX(R362:V362)</f>
        <v>1</v>
      </c>
      <c r="N362" s="66">
        <f>SUM(D362:K362)/2</f>
        <v>0.5</v>
      </c>
      <c r="O362" s="52">
        <v>0</v>
      </c>
      <c r="P362" s="52">
        <v>0</v>
      </c>
      <c r="Q362" s="52">
        <v>0</v>
      </c>
      <c r="R362" s="18">
        <f>SUM(D362:G362)</f>
        <v>0</v>
      </c>
      <c r="S362" s="18">
        <f>SUM(E362:H362)</f>
        <v>0</v>
      </c>
      <c r="T362" s="18">
        <f>SUM(F362:I362)</f>
        <v>0</v>
      </c>
      <c r="U362" s="18">
        <f>SUM(G362:J362)</f>
        <v>1</v>
      </c>
      <c r="V362" s="18">
        <f>SUM(H362:K362)</f>
        <v>1</v>
      </c>
    </row>
    <row r="363" spans="1:22">
      <c r="A363" s="65" t="s">
        <v>102</v>
      </c>
      <c r="B363" s="64" t="s">
        <v>101</v>
      </c>
      <c r="C363" s="63" t="s">
        <v>97</v>
      </c>
      <c r="D363" s="67">
        <v>0</v>
      </c>
      <c r="E363" s="67">
        <v>0</v>
      </c>
      <c r="F363" s="67">
        <v>0</v>
      </c>
      <c r="G363" s="67">
        <v>0</v>
      </c>
      <c r="H363" s="67">
        <v>0</v>
      </c>
      <c r="I363" s="67">
        <v>0</v>
      </c>
      <c r="J363" s="67">
        <v>0</v>
      </c>
      <c r="K363" s="67">
        <v>0</v>
      </c>
      <c r="L363" s="67">
        <f>SUM(D363:K363)</f>
        <v>0</v>
      </c>
      <c r="M363" s="67">
        <f>MAX(R363:V363)</f>
        <v>0</v>
      </c>
      <c r="N363" s="66">
        <f>SUM(D363:K363)/2</f>
        <v>0</v>
      </c>
      <c r="O363" s="52">
        <v>0</v>
      </c>
      <c r="P363" s="52">
        <v>0</v>
      </c>
      <c r="Q363" s="52">
        <v>0</v>
      </c>
      <c r="R363" s="18">
        <f>SUM(D363:G363)</f>
        <v>0</v>
      </c>
      <c r="S363" s="18">
        <f>SUM(E363:H363)</f>
        <v>0</v>
      </c>
      <c r="T363" s="18">
        <f>SUM(F363:I363)</f>
        <v>0</v>
      </c>
      <c r="U363" s="18">
        <f>SUM(G363:J363)</f>
        <v>0</v>
      </c>
      <c r="V363" s="18">
        <f>SUM(H363:K363)</f>
        <v>0</v>
      </c>
    </row>
    <row r="364" spans="1:22">
      <c r="A364" s="65" t="s">
        <v>43</v>
      </c>
      <c r="B364" s="64" t="s">
        <v>100</v>
      </c>
      <c r="C364" s="63" t="s">
        <v>97</v>
      </c>
      <c r="D364" s="62">
        <v>2</v>
      </c>
      <c r="E364" s="62">
        <v>2</v>
      </c>
      <c r="F364" s="62">
        <v>2</v>
      </c>
      <c r="G364" s="62">
        <v>1</v>
      </c>
      <c r="H364" s="62">
        <v>2</v>
      </c>
      <c r="I364" s="62">
        <v>2</v>
      </c>
      <c r="J364" s="62">
        <v>1</v>
      </c>
      <c r="K364" s="62">
        <v>0</v>
      </c>
      <c r="L364" s="62">
        <f>SUM(D364:K364)</f>
        <v>12</v>
      </c>
      <c r="M364" s="62">
        <f>MAX(R364:V364)</f>
        <v>7</v>
      </c>
      <c r="N364" s="61">
        <f>SUM(D364:K364)/2</f>
        <v>6</v>
      </c>
      <c r="O364" s="52">
        <v>5</v>
      </c>
      <c r="P364" s="52">
        <v>7</v>
      </c>
      <c r="Q364" s="52">
        <v>3.5</v>
      </c>
      <c r="R364" s="18">
        <f>SUM(D364:G364)</f>
        <v>7</v>
      </c>
      <c r="S364" s="18">
        <f>SUM(E364:H364)</f>
        <v>7</v>
      </c>
      <c r="T364" s="18">
        <f>SUM(F364:I364)</f>
        <v>7</v>
      </c>
      <c r="U364" s="18">
        <f>SUM(G364:J364)</f>
        <v>6</v>
      </c>
      <c r="V364" s="18">
        <f>SUM(H364:K364)</f>
        <v>5</v>
      </c>
    </row>
    <row r="365" spans="1:22">
      <c r="A365" s="65" t="s">
        <v>99</v>
      </c>
      <c r="B365" s="64" t="s">
        <v>98</v>
      </c>
      <c r="C365" s="63" t="s">
        <v>97</v>
      </c>
      <c r="D365" s="62">
        <v>3</v>
      </c>
      <c r="E365" s="62">
        <v>0</v>
      </c>
      <c r="F365" s="62">
        <v>0</v>
      </c>
      <c r="G365" s="62">
        <v>1</v>
      </c>
      <c r="H365" s="62">
        <v>3</v>
      </c>
      <c r="I365" s="62">
        <v>0</v>
      </c>
      <c r="J365" s="62">
        <v>2</v>
      </c>
      <c r="K365" s="62">
        <v>1</v>
      </c>
      <c r="L365" s="62">
        <f>SUM(D365:K365)</f>
        <v>10</v>
      </c>
      <c r="M365" s="62">
        <f>MAX(R365:V365)</f>
        <v>6</v>
      </c>
      <c r="N365" s="61">
        <f>SUM(D365:K365)/2</f>
        <v>5</v>
      </c>
      <c r="O365" s="52">
        <v>2</v>
      </c>
      <c r="P365" s="52">
        <v>6.5</v>
      </c>
      <c r="Q365" s="52">
        <v>1</v>
      </c>
      <c r="R365" s="18">
        <f>SUM(D365:G365)</f>
        <v>4</v>
      </c>
      <c r="S365" s="18">
        <f>SUM(E365:H365)</f>
        <v>4</v>
      </c>
      <c r="T365" s="18">
        <f>SUM(F365:I365)</f>
        <v>4</v>
      </c>
      <c r="U365" s="18">
        <f>SUM(G365:J365)</f>
        <v>6</v>
      </c>
      <c r="V365" s="18">
        <f>SUM(H365:K365)</f>
        <v>6</v>
      </c>
    </row>
    <row r="366" spans="1:22" s="53" customFormat="1" ht="22.5" customHeight="1" thickBot="1">
      <c r="A366" s="60" t="s">
        <v>96</v>
      </c>
      <c r="B366" s="59" t="s">
        <v>95</v>
      </c>
      <c r="C366" s="58"/>
      <c r="D366" s="57">
        <f>SUM(D338:D365)</f>
        <v>25</v>
      </c>
      <c r="E366" s="57">
        <f>SUM(E338:E365)</f>
        <v>21</v>
      </c>
      <c r="F366" s="57">
        <f>SUM(F338:F365)</f>
        <v>30</v>
      </c>
      <c r="G366" s="57">
        <f>SUM(G338:G365)</f>
        <v>34</v>
      </c>
      <c r="H366" s="57">
        <f>SUM(H338:H365)</f>
        <v>41</v>
      </c>
      <c r="I366" s="57">
        <f>SUM(I338:I365)</f>
        <v>48</v>
      </c>
      <c r="J366" s="57">
        <f>SUM(J338:J365)</f>
        <v>38</v>
      </c>
      <c r="K366" s="57">
        <f>SUM(K338:K365)</f>
        <v>39</v>
      </c>
      <c r="L366" s="57">
        <f>SUM(D366:K366)</f>
        <v>276</v>
      </c>
      <c r="M366" s="57">
        <f>MAX(R366:V366)</f>
        <v>166</v>
      </c>
      <c r="N366" s="56">
        <f>SUM(D366:K366)/2</f>
        <v>138</v>
      </c>
      <c r="O366" s="55">
        <v>70.5</v>
      </c>
      <c r="P366" s="55">
        <v>78</v>
      </c>
      <c r="Q366" s="55">
        <v>69.5</v>
      </c>
      <c r="R366" s="54">
        <f>SUM(D366:G366)</f>
        <v>110</v>
      </c>
      <c r="S366" s="54">
        <f>SUM(E366:H366)</f>
        <v>126</v>
      </c>
      <c r="T366" s="54">
        <f>SUM(F366:I366)</f>
        <v>153</v>
      </c>
      <c r="U366" s="54">
        <f>SUM(G366:J366)</f>
        <v>161</v>
      </c>
      <c r="V366" s="54">
        <f>SUM(H366:K366)</f>
        <v>166</v>
      </c>
    </row>
    <row r="367" spans="1:22"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</row>
    <row r="368" spans="1:22"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</row>
    <row r="369" spans="4:14"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</row>
    <row r="370" spans="4:14"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</row>
  </sheetData>
  <printOptions horizontalCentered="1" verticalCentered="1"/>
  <pageMargins left="0" right="0" top="0" bottom="0" header="0" footer="0"/>
  <pageSetup paperSize="9" scale="97" orientation="portrait" r:id="rId1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Sheet1</vt:lpstr>
      <vt:lpstr>cycle</vt:lpstr>
      <vt:lpstr>Summary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Summary (2)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2001-11-15T03:07:33Z</cp:lastPrinted>
  <dcterms:created xsi:type="dcterms:W3CDTF">1999-09-16T20:52:29Z</dcterms:created>
  <dcterms:modified xsi:type="dcterms:W3CDTF">2018-07-05T03:48:06Z</dcterms:modified>
</cp:coreProperties>
</file>